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4"/>
  <workbookPr defaultThemeVersion="124226"/>
  <mc:AlternateContent xmlns:mc="http://schemas.openxmlformats.org/markup-compatibility/2006">
    <mc:Choice Requires="x15">
      <x15ac:absPath xmlns:x15ac="http://schemas.microsoft.com/office/spreadsheetml/2010/11/ac" url="https://zinpro4-my.sharepoint.com/personal/lruebush_zinpro_com/Documents/Desktop/Everything/2025 Esker/"/>
    </mc:Choice>
  </mc:AlternateContent>
  <xr:revisionPtr revIDLastSave="0" documentId="8_{D847BB1A-2A82-47F8-9AFD-16E6DEA267B0}" xr6:coauthVersionLast="47" xr6:coauthVersionMax="47" xr10:uidLastSave="{00000000-0000-0000-0000-000000000000}"/>
  <bookViews>
    <workbookView xWindow="-110" yWindow="-110" windowWidth="22780" windowHeight="14540" firstSheet="1" activeTab="1" xr2:uid="{00000000-000D-0000-FFFF-FFFF00000000}"/>
  </bookViews>
  <sheets>
    <sheet name="Instructions" sheetId="10" r:id="rId1"/>
    <sheet name="Expense Report" sheetId="1" r:id="rId2"/>
    <sheet name="Attendees" sheetId="2" r:id="rId3"/>
    <sheet name="ACH-Wire Payment Request" sheetId="13" r:id="rId4"/>
    <sheet name="Hide Tab" sheetId="6" state="hidden" r:id="rId5"/>
  </sheets>
  <externalReferences>
    <externalReference r:id="rId6"/>
  </externalReferences>
  <definedNames>
    <definedName name="Australia_5000">'Hide Tab'!$R$2:$R$10</definedName>
    <definedName name="Brazil_2200">'Hide Tab'!$J$2:$J$15</definedName>
    <definedName name="China_3300">'Hide Tab'!$M$2:$M$13</definedName>
    <definedName name="CompanyCode">'Hide Tab'!$A$2:$A$19</definedName>
    <definedName name="Currency">'Hide Tab'!$T$2:$T$16</definedName>
    <definedName name="Elemend_1400">'Hide Tab'!$E$1:$E$6</definedName>
    <definedName name="Elemend_Mexico_2300">'Hide Tab'!$F$2:$F$6</definedName>
    <definedName name="Europe_4000">'Hide Tab'!$O$2:$O$22</definedName>
    <definedName name="India_3400">'Hide Tab'!$N$2:$N$6</definedName>
    <definedName name="Japan_3000">'Hide Tab'!$K$2:$K$13</definedName>
    <definedName name="Mexico_Sales_2000">'Hide Tab'!$H$2:$H$12</definedName>
    <definedName name="Mexico_Services_2100">'Hide Tab'!$I$2:$I$5</definedName>
    <definedName name="New_Zealand_5200">'Hide Tab'!$S$1:$S$6</definedName>
    <definedName name="PaymentType">[1]Sheet1!$A$2:$A$4</definedName>
    <definedName name="_xlnm.Print_Area" localSheetId="3">'ACH-Wire Payment Request'!$A$1:$J$15</definedName>
    <definedName name="_xlnm.Print_Area" localSheetId="2">Attendees!$A$1:$I$55</definedName>
    <definedName name="_xlnm.Print_Area" localSheetId="1">'Expense Report'!$A$1:$I$57</definedName>
    <definedName name="Request_Type">[1]Sheet1!$G$2:$G$4</definedName>
    <definedName name="Russia_4100">'Hide Tab'!$P$2:$P$9</definedName>
    <definedName name="Thailand_3200">'Hide Tab'!$L$2:$L$15</definedName>
    <definedName name="Ukraine_4200">'Hide Tab'!$Q$2:$Q$6</definedName>
    <definedName name="ZAN_International_1300">'Hide Tab'!$D$2:$D$127</definedName>
    <definedName name="Zinpro_1000">'Hide Tab'!$B$2:$B$84</definedName>
    <definedName name="ZPC_1100">'Hide Tab'!$C$2:$C$9</definedName>
    <definedName name="ZSP_1500">'Hide Tab'!$G$2:$G$8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 r="B48" i="1"/>
  <c r="E46" i="1"/>
  <c r="B46" i="1"/>
  <c r="B52" i="1"/>
  <c r="B51" i="1"/>
  <c r="B50" i="1"/>
  <c r="B49" i="1"/>
  <c r="B47" i="1"/>
  <c r="B45" i="1"/>
  <c r="E52" i="1"/>
  <c r="E51" i="1"/>
  <c r="E50" i="1"/>
  <c r="E49" i="1"/>
  <c r="E47" i="1"/>
  <c r="E45" i="1"/>
  <c r="I38" i="1" l="1"/>
  <c r="H51" i="1" s="1"/>
  <c r="B5" i="2" l="1"/>
  <c r="A52" i="1" l="1"/>
  <c r="I25" i="1" l="1"/>
  <c r="I32" i="1" l="1"/>
  <c r="E23" i="1"/>
  <c r="I23" i="1" s="1"/>
  <c r="H40" i="1"/>
  <c r="G40" i="1"/>
  <c r="F40" i="1"/>
  <c r="E40" i="1"/>
  <c r="D40" i="1"/>
  <c r="C40" i="1"/>
  <c r="B40" i="1"/>
  <c r="I39" i="1"/>
  <c r="H52" i="1" s="1"/>
  <c r="I37" i="1"/>
  <c r="H50" i="1" s="1"/>
  <c r="I36" i="1"/>
  <c r="H49" i="1" s="1"/>
  <c r="I35" i="1"/>
  <c r="I34" i="1"/>
  <c r="I33" i="1"/>
  <c r="H48" i="1" s="1"/>
  <c r="I31" i="1"/>
  <c r="I29" i="1"/>
  <c r="H46" i="1" s="1"/>
  <c r="I28" i="1"/>
  <c r="I27" i="1"/>
  <c r="I26" i="1"/>
  <c r="H45" i="1" l="1"/>
  <c r="H47" i="1"/>
  <c r="I40" i="1"/>
  <c r="I41" i="1"/>
  <c r="H5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DIEDRICK, Anne</author>
  </authors>
  <commentList>
    <comment ref="C9" authorId="0" shapeId="0" xr:uid="{00000000-0006-0000-0300-000001000000}">
      <text>
        <r>
          <rPr>
            <sz val="9"/>
            <color indexed="81"/>
            <rFont val="Tahoma"/>
            <family val="2"/>
          </rPr>
          <t xml:space="preserve">
If the routing # begins with a 0, be sure to type a ' before the zero or Excell will drop the zero.  IE:  '0099999</t>
        </r>
      </text>
    </comment>
    <comment ref="G9" authorId="0" shapeId="0" xr:uid="{00000000-0006-0000-0300-000002000000}">
      <text>
        <r>
          <rPr>
            <sz val="9"/>
            <color indexed="81"/>
            <rFont val="Tahoma"/>
            <family val="2"/>
          </rPr>
          <t xml:space="preserve">
If the bank account # begins with a 0, be sure to type a ' before the zero or Excell will drop the zero.  IE:  '0099999</t>
        </r>
      </text>
    </comment>
  </commentList>
</comments>
</file>

<file path=xl/sharedStrings.xml><?xml version="1.0" encoding="utf-8"?>
<sst xmlns="http://schemas.openxmlformats.org/spreadsheetml/2006/main" count="545" uniqueCount="512">
  <si>
    <t>Instructions</t>
  </si>
  <si>
    <r>
      <t xml:space="preserve">1.  Complete the </t>
    </r>
    <r>
      <rPr>
        <i/>
        <sz val="12"/>
        <color theme="1"/>
        <rFont val="Calibri"/>
        <family val="2"/>
        <scheme val="minor"/>
      </rPr>
      <t>Expense Report</t>
    </r>
    <r>
      <rPr>
        <sz val="12"/>
        <color theme="1"/>
        <rFont val="Calibri"/>
        <family val="2"/>
        <scheme val="minor"/>
      </rPr>
      <t xml:space="preserve"> tab.</t>
    </r>
  </si>
  <si>
    <r>
      <t xml:space="preserve">2.  Complete the </t>
    </r>
    <r>
      <rPr>
        <i/>
        <sz val="12"/>
        <color theme="1"/>
        <rFont val="Calibri"/>
        <family val="2"/>
        <scheme val="minor"/>
      </rPr>
      <t>Attendees</t>
    </r>
    <r>
      <rPr>
        <sz val="12"/>
        <color theme="1"/>
        <rFont val="Calibri"/>
        <family val="2"/>
        <scheme val="minor"/>
      </rPr>
      <t xml:space="preserve"> tab for any Entertainment or Business Meals.</t>
    </r>
  </si>
  <si>
    <t>3.  Complete the appropriate tax form W-9 or W-8 below.  The link is to an online pdf form that you will need to save to your computer and fill out the information.  Then print and sign.</t>
  </si>
  <si>
    <r>
      <t xml:space="preserve">4.  All requests will be reimbursed by check unless the </t>
    </r>
    <r>
      <rPr>
        <i/>
        <sz val="12"/>
        <color theme="1"/>
        <rFont val="Calibri"/>
        <family val="2"/>
        <scheme val="minor"/>
      </rPr>
      <t>ACH-Wire Payment Request</t>
    </r>
    <r>
      <rPr>
        <sz val="12"/>
        <color theme="1"/>
        <rFont val="Calibri"/>
        <family val="2"/>
        <scheme val="minor"/>
      </rPr>
      <t xml:space="preserve"> form is completed.</t>
    </r>
  </si>
  <si>
    <t>5.  Email your Zinpro sales representative this completed electronic Expense Report file along with the signed W-9 or W-8 form.</t>
  </si>
  <si>
    <t>6.  Payment will be processed when all the above is completed and submitted.</t>
  </si>
  <si>
    <t>NOTE:  The tax form is only used for our internal records and has no impact on your taxes unless as noted below.</t>
  </si>
  <si>
    <t>Your taxes would only be impacted if you have spousal travel expenses or entertainment expenses.  Fees for speaking or services provided will be taxed if over the U.S. government requirement of $600.</t>
  </si>
  <si>
    <t>United States Individual and Vendors Only:</t>
  </si>
  <si>
    <t>http://www.irs.gov/pub/irs-pdf/fw9.pdf</t>
  </si>
  <si>
    <t>1)  Please complete W-9 form in the link above.</t>
  </si>
  <si>
    <t>2)  Save it as a file.</t>
  </si>
  <si>
    <t>3)  Print and sign (need actual signature).</t>
  </si>
  <si>
    <t>4)  Attach and submit with expense report form via email.</t>
  </si>
  <si>
    <t>International Individual and Vendors Only:</t>
  </si>
  <si>
    <t>http://www.irs.gov/pub/irs-pdf/fw8ben.pdf</t>
  </si>
  <si>
    <t>1)  Please complete W-8 form in the link above.</t>
  </si>
  <si>
    <t>Thank you!</t>
  </si>
  <si>
    <t xml:space="preserve">                         10400 Viking Drive, Suite 240</t>
  </si>
  <si>
    <t>ALL RECEIPTS MUST BE ATTACHED FOR REIMBURSEMENT</t>
  </si>
  <si>
    <t xml:space="preserve">                              Eden Prairie, MN 55344</t>
  </si>
  <si>
    <t>Attach the Appropriate Tax Form (See Tax Form Links tab)</t>
  </si>
  <si>
    <t>Payable To:</t>
  </si>
  <si>
    <t>Mailing Address:</t>
  </si>
  <si>
    <t>All requests will be reimbursed by check unless the ACH-Wire Payment Request form is completed.</t>
  </si>
  <si>
    <t>Company or Individual:</t>
  </si>
  <si>
    <t>Street:</t>
  </si>
  <si>
    <t>City:</t>
  </si>
  <si>
    <t>State/Province:</t>
  </si>
  <si>
    <t>For Internal Use Only</t>
  </si>
  <si>
    <t>Zip:</t>
  </si>
  <si>
    <t xml:space="preserve">  Company Code</t>
  </si>
  <si>
    <t>Country:</t>
  </si>
  <si>
    <t xml:space="preserve">  Cost Center</t>
  </si>
  <si>
    <t>Comments:</t>
  </si>
  <si>
    <t>Sunday</t>
  </si>
  <si>
    <t>Monday</t>
  </si>
  <si>
    <t>Tuesday</t>
  </si>
  <si>
    <t>Wednesday</t>
  </si>
  <si>
    <t>Thursday</t>
  </si>
  <si>
    <t>Friday</t>
  </si>
  <si>
    <t>Saturday</t>
  </si>
  <si>
    <t>TOTAL</t>
  </si>
  <si>
    <t>Dates of Trip</t>
  </si>
  <si>
    <t>Travel From</t>
  </si>
  <si>
    <t>Travel To</t>
  </si>
  <si>
    <t>Personal Miles</t>
  </si>
  <si>
    <r>
      <t>IRS Mileage Rate P</t>
    </r>
    <r>
      <rPr>
        <sz val="10"/>
        <color theme="1"/>
        <rFont val="Calibri"/>
        <family val="2"/>
      </rPr>
      <t>er Mile</t>
    </r>
  </si>
  <si>
    <t>x</t>
  </si>
  <si>
    <t>Miles driven</t>
  </si>
  <si>
    <t>Breakfast</t>
  </si>
  <si>
    <t>Lunch</t>
  </si>
  <si>
    <t>Dinner</t>
  </si>
  <si>
    <r>
      <t>Business Meals</t>
    </r>
    <r>
      <rPr>
        <sz val="10"/>
        <color rgb="FFC00000"/>
        <rFont val="Calibri"/>
        <family val="2"/>
        <scheme val="minor"/>
      </rPr>
      <t>**</t>
    </r>
  </si>
  <si>
    <r>
      <t>Entertainment</t>
    </r>
    <r>
      <rPr>
        <sz val="10"/>
        <color rgb="FFC00000"/>
        <rFont val="Calibri"/>
        <family val="2"/>
        <scheme val="minor"/>
      </rPr>
      <t>**</t>
    </r>
  </si>
  <si>
    <t>Airfare</t>
  </si>
  <si>
    <t>Car Rental</t>
  </si>
  <si>
    <t>Hotel</t>
  </si>
  <si>
    <t>Parking</t>
  </si>
  <si>
    <t>Taxi/Bus/Train/Tolls/Other</t>
  </si>
  <si>
    <t>Internet/Telephone</t>
  </si>
  <si>
    <t>Seminar Expenses</t>
  </si>
  <si>
    <t>Consulting/Honorarium</t>
  </si>
  <si>
    <t>Daily Totals</t>
  </si>
  <si>
    <r>
      <t xml:space="preserve">**All Business Meals &amp; Entertainment Need Completed </t>
    </r>
    <r>
      <rPr>
        <i/>
        <sz val="9"/>
        <color rgb="FFC00000"/>
        <rFont val="Calibri"/>
        <family val="2"/>
        <scheme val="minor"/>
      </rPr>
      <t>Attendees</t>
    </r>
    <r>
      <rPr>
        <sz val="9"/>
        <color rgb="FFC00000"/>
        <rFont val="Calibri"/>
        <family val="2"/>
        <scheme val="minor"/>
      </rPr>
      <t xml:space="preserve"> Form</t>
    </r>
  </si>
  <si>
    <t>BALANCE TO BE PAID</t>
  </si>
  <si>
    <t>Account Name</t>
  </si>
  <si>
    <t>Company Code</t>
  </si>
  <si>
    <t>G/L Acct.</t>
  </si>
  <si>
    <t>Cost Center</t>
  </si>
  <si>
    <t>Amount</t>
  </si>
  <si>
    <t>Meals</t>
  </si>
  <si>
    <t>Entertainment</t>
  </si>
  <si>
    <t>Travel</t>
  </si>
  <si>
    <t>Consulting/Honorairum</t>
  </si>
  <si>
    <t>Account Distribution Must Equal Balance to be Reimbursed</t>
  </si>
  <si>
    <t>Submitted By:</t>
  </si>
  <si>
    <t>Audit By:</t>
  </si>
  <si>
    <t>Approved By:</t>
  </si>
  <si>
    <t>Substantiation of Entertainment and Business Meal Expenses</t>
  </si>
  <si>
    <t>Complete this form for all Entertainment and Business Meal expenses regardless of amount.</t>
  </si>
  <si>
    <t>Name</t>
  </si>
  <si>
    <t>Date</t>
  </si>
  <si>
    <t>Business Purpose</t>
  </si>
  <si>
    <t xml:space="preserve"> or Nature of Discussion</t>
  </si>
  <si>
    <t>Place Name</t>
  </si>
  <si>
    <t>City</t>
  </si>
  <si>
    <t>State</t>
  </si>
  <si>
    <t>Type of Meal/Entertainment</t>
  </si>
  <si>
    <t>Total $ Amount</t>
  </si>
  <si>
    <t>List All Attendees:</t>
  </si>
  <si>
    <t>Title</t>
  </si>
  <si>
    <t>Company</t>
  </si>
  <si>
    <t>ACH or WIRE PAYMENT REQUEST FORM</t>
  </si>
  <si>
    <t>Date:</t>
  </si>
  <si>
    <t>Amount (required)</t>
  </si>
  <si>
    <t>Currency (required)</t>
  </si>
  <si>
    <t>ACH or Wire Information</t>
  </si>
  <si>
    <t>Bank Routing #:</t>
  </si>
  <si>
    <t>Bank Account #:</t>
  </si>
  <si>
    <t>Bank Account Name:</t>
  </si>
  <si>
    <t>Remittance advice email address (required):</t>
  </si>
  <si>
    <t>SWIFT #:</t>
  </si>
  <si>
    <t>VAT # if applicable:</t>
  </si>
  <si>
    <t>IBAN # if applicable:</t>
  </si>
  <si>
    <t>Cost Center-Zinpro</t>
  </si>
  <si>
    <t>Cost Center-ZPC</t>
  </si>
  <si>
    <t>Cost Center-ZAN Intl</t>
  </si>
  <si>
    <t>Cost Center-Elemend</t>
  </si>
  <si>
    <t>Cost Center-Elemend Mexico</t>
  </si>
  <si>
    <t>Cost Center-ZSP</t>
  </si>
  <si>
    <t>Cost Center-Mexico Sales</t>
  </si>
  <si>
    <t>Cost Center-Mexico Services</t>
  </si>
  <si>
    <t>Cost Center-Brazil</t>
  </si>
  <si>
    <t>Cost Center-Japan</t>
  </si>
  <si>
    <t>Cost Center-Thailand</t>
  </si>
  <si>
    <t>Cost Center-China</t>
  </si>
  <si>
    <t>Cost Center-India</t>
  </si>
  <si>
    <t>Cost Center-Europe</t>
  </si>
  <si>
    <t>Cost Center-Russia</t>
  </si>
  <si>
    <t>Cost Center-Ukraine</t>
  </si>
  <si>
    <t>Cost Center-Australia</t>
  </si>
  <si>
    <t>Cost Center-New Zealand</t>
  </si>
  <si>
    <t>Currency</t>
  </si>
  <si>
    <t>Zinpro_1000</t>
  </si>
  <si>
    <t>Commercialization-1023</t>
  </si>
  <si>
    <t>General Admin-1160</t>
  </si>
  <si>
    <t>Gen Admin Canada-1388</t>
  </si>
  <si>
    <t>Sales Elemend-1410</t>
  </si>
  <si>
    <t>Sales Mexico Elemend-2310</t>
  </si>
  <si>
    <t>General Admin ZSP-1565</t>
  </si>
  <si>
    <t>Gen Admin Mexico-2060</t>
  </si>
  <si>
    <t>Gen Admin Mexico-2160</t>
  </si>
  <si>
    <t>Gen Admin Brazil-2260</t>
  </si>
  <si>
    <t>Gen Admin Japan-3060</t>
  </si>
  <si>
    <t>Gen Admin Thailand-3260</t>
  </si>
  <si>
    <t>Gen Admin China-3360</t>
  </si>
  <si>
    <t>Sales India-3410</t>
  </si>
  <si>
    <t>Gen Admin Europe-4060</t>
  </si>
  <si>
    <t>Gen Admin Russia-4160</t>
  </si>
  <si>
    <t>Sales Ukraine-4210</t>
  </si>
  <si>
    <t>Gen Admin Australia-5060</t>
  </si>
  <si>
    <t>Gen Admin New Zealand-5260</t>
  </si>
  <si>
    <t>USD</t>
  </si>
  <si>
    <t>Australia_5000</t>
  </si>
  <si>
    <t>Customer Service-1061</t>
  </si>
  <si>
    <t>General Overhead NBC-8040</t>
  </si>
  <si>
    <t>Branch Statutory South Korea-1966</t>
  </si>
  <si>
    <t>Marketing Elemend-1420</t>
  </si>
  <si>
    <t>Marketing Mexico Elemend-2320</t>
  </si>
  <si>
    <t>Marketing ZSP-1525</t>
  </si>
  <si>
    <t>Mktg Mexico-2020</t>
  </si>
  <si>
    <t>Marketing Mexico-2120</t>
  </si>
  <si>
    <t>Gen Admin Brazil - Colostrum-2261</t>
  </si>
  <si>
    <t>Gen Admin Japan - Colostrum-3061</t>
  </si>
  <si>
    <t>Atlas Product Thailand-8067</t>
  </si>
  <si>
    <t>Dryer Wuxi-8052</t>
  </si>
  <si>
    <t>Marketing India-3420</t>
  </si>
  <si>
    <t>Agri Research UK-8070</t>
  </si>
  <si>
    <t xml:space="preserve">Center Logistics Terminal LLC Russia-8075 </t>
  </si>
  <si>
    <t>Gen Admin Ukraine-4260</t>
  </si>
  <si>
    <t>Image Holdings Auck AUS-8074</t>
  </si>
  <si>
    <t>Mktg New Zealand-5220</t>
  </si>
  <si>
    <t>AUD</t>
  </si>
  <si>
    <t>Brazil_2200</t>
  </si>
  <si>
    <t>E-Marketing-1022</t>
  </si>
  <si>
    <t>Manufacturing NBC-8140</t>
  </si>
  <si>
    <t>Gen Admin India-1904</t>
  </si>
  <si>
    <t>Product Dev Elemend-1440</t>
  </si>
  <si>
    <t>Regulatory Mexico Elemend-2350</t>
  </si>
  <si>
    <t>Operations ZSP Plant 1500-1595</t>
  </si>
  <si>
    <t>Operations Mexico-2090</t>
  </si>
  <si>
    <t>Regulatory Mexico-2150</t>
  </si>
  <si>
    <t>Gen Admin Brazil - ZSP-2262</t>
  </si>
  <si>
    <t>Kyushu Utoc Japan-8063</t>
  </si>
  <si>
    <t>Gen Admin Thailand - Colostrum-3261</t>
  </si>
  <si>
    <t>FA Blend/Pack Wuxi-8053</t>
  </si>
  <si>
    <t>Regulatory India-3450</t>
  </si>
  <si>
    <t>Docks Valls Spain-8069</t>
  </si>
  <si>
    <t>Mktg Russia-4120</t>
  </si>
  <si>
    <t>Mktg Ukraine-4220</t>
  </si>
  <si>
    <t>Mktg Australia-5020</t>
  </si>
  <si>
    <t>Sales New Zealand-5210</t>
  </si>
  <si>
    <t>BRL</t>
  </si>
  <si>
    <t>China_3300</t>
  </si>
  <si>
    <t>FP&amp;A-1065</t>
  </si>
  <si>
    <t>Marketing-1120</t>
  </si>
  <si>
    <t>Gen Admin New Zealand-1995</t>
  </si>
  <si>
    <t>General Admin Elemend-1460</t>
  </si>
  <si>
    <t>General Admin Mexico Elemend-2360</t>
  </si>
  <si>
    <t>Operations ZSP Plant 1510-1596</t>
  </si>
  <si>
    <t>Regulatory Mexico-2050</t>
  </si>
  <si>
    <t>Sales Mexico-2110</t>
  </si>
  <si>
    <t>Marketing Brazil - Colostrum-2221</t>
  </si>
  <si>
    <t>Marketing Japan - Colostrum-3021</t>
  </si>
  <si>
    <t>Marketing Thailand - Colostrum-3221</t>
  </si>
  <si>
    <t>General Overhead-Wuxi-8050</t>
  </si>
  <si>
    <t>General Admin India-3460</t>
  </si>
  <si>
    <t>Gen Admin Russia-4065</t>
  </si>
  <si>
    <t>Operations Russia-4190</t>
  </si>
  <si>
    <t>Operations Ukraine-4290</t>
  </si>
  <si>
    <t>Northline Brisbane AUS-8072</t>
  </si>
  <si>
    <t>Regulatory New Zealand-5240</t>
  </si>
  <si>
    <t>CAD</t>
  </si>
  <si>
    <t>Elemend_1400</t>
  </si>
  <si>
    <t>G&amp;A North America-1067</t>
  </si>
  <si>
    <t>Procurement-1191</t>
  </si>
  <si>
    <t>Gen Admin Phillipines-1392</t>
  </si>
  <si>
    <t>Operations Elemend-1490</t>
  </si>
  <si>
    <t>Operations Mexico Element-2390</t>
  </si>
  <si>
    <t>Product Dev ZSP-1545</t>
  </si>
  <si>
    <t>Sales Mexico-2010</t>
  </si>
  <si>
    <t>Marketing Brazil - ZSP-2222</t>
  </si>
  <si>
    <t>Marketing Japan-3020</t>
  </si>
  <si>
    <t>Mktg Thailand-3220</t>
  </si>
  <si>
    <t>International Accoun-3363</t>
  </si>
  <si>
    <t>Operations India-3490</t>
  </si>
  <si>
    <t>Global Aqua Advisory Team-4011</t>
  </si>
  <si>
    <t>Regulatory Russia-4150</t>
  </si>
  <si>
    <t>Regulatory Ukraine-4240</t>
  </si>
  <si>
    <t>Northline Melb. AUS-8073</t>
  </si>
  <si>
    <t>Operations New Zealand-5290</t>
  </si>
  <si>
    <t>CHF</t>
  </si>
  <si>
    <t>Elemend_Mexico_2300</t>
  </si>
  <si>
    <t>Garner Blend/Pack-8004</t>
  </si>
  <si>
    <t>Sales-1110</t>
  </si>
  <si>
    <t>Gen Admn Australia-1353</t>
  </si>
  <si>
    <t>Sales - ZSP-1515</t>
  </si>
  <si>
    <t>Synbios Mexico-8061</t>
  </si>
  <si>
    <t>Mktg Brazil-2220</t>
  </si>
  <si>
    <t>Operations Japan-3090</t>
  </si>
  <si>
    <t>Operations Thailand-3290</t>
  </si>
  <si>
    <t>Manufacturing-Wuxi-8150</t>
  </si>
  <si>
    <t>Global Poultry Advisory Team-4012</t>
  </si>
  <si>
    <t>Sales Russia-4110</t>
  </si>
  <si>
    <t>Operations Australia-5090</t>
  </si>
  <si>
    <t>EUR</t>
  </si>
  <si>
    <t>Europe_4000</t>
  </si>
  <si>
    <t>Garner PCS Dryer-8003</t>
  </si>
  <si>
    <t>ZPC Product Development-1140</t>
  </si>
  <si>
    <t>Gen Admn Brazil-1318</t>
  </si>
  <si>
    <t>TruCare Operations ZSP-1597</t>
  </si>
  <si>
    <t>ZNA Mexico-8060</t>
  </si>
  <si>
    <t>Operations Brazil-2290</t>
  </si>
  <si>
    <t>Regulatory Japan - Colostrum-3051</t>
  </si>
  <si>
    <t>Regulatory Thailand - Colostrum-3251</t>
  </si>
  <si>
    <t>Mktg China-3320</t>
  </si>
  <si>
    <t>Global Swine Advisory Team-4013</t>
  </si>
  <si>
    <t>Zinpro Intl LLC (Russia)-8071</t>
  </si>
  <si>
    <t>Operations New Zealand-5080</t>
  </si>
  <si>
    <t>GBP</t>
  </si>
  <si>
    <t>India_3400</t>
  </si>
  <si>
    <t>Garner Reactor-8001</t>
  </si>
  <si>
    <t>ZPC Regulatory-1150</t>
  </si>
  <si>
    <t>Gen Admn Central America - Colostrum-1928</t>
  </si>
  <si>
    <t>Sales Mexico - Colostrum-2011</t>
  </si>
  <si>
    <t>Regulatory Brazil - Colostrum-2251</t>
  </si>
  <si>
    <t>Sales Japan - Colostrum-3011</t>
  </si>
  <si>
    <t>Regulatory Thailand-3250</t>
  </si>
  <si>
    <t>Operations China-3390</t>
  </si>
  <si>
    <t>Global Technical Service-4033</t>
  </si>
  <si>
    <t>Zinpro Intl Russia-8071</t>
  </si>
  <si>
    <t>Sales Australia-5010</t>
  </si>
  <si>
    <t>JOD</t>
  </si>
  <si>
    <t>Japan_3000</t>
  </si>
  <si>
    <t>Garner Ring Dryer-8002</t>
  </si>
  <si>
    <t>Gen Admn China-1358</t>
  </si>
  <si>
    <t>Marketing Mexico - Colostrum-2021</t>
  </si>
  <si>
    <t>Regulatory Brazil - ZSP-2252</t>
  </si>
  <si>
    <t>Sales Japan-3010</t>
  </si>
  <si>
    <t>Sales - SE Asia Mgmt-3212</t>
  </si>
  <si>
    <t>PRE Blend/Pack Wuxi-8054</t>
  </si>
  <si>
    <t>International Mgmt-4005</t>
  </si>
  <si>
    <t>Sales New Zealand-5070</t>
  </si>
  <si>
    <t>JPY</t>
  </si>
  <si>
    <t>Mexico_Sales_2000</t>
  </si>
  <si>
    <t>Gen Admin US - Colostrum-1028</t>
  </si>
  <si>
    <t>Gen Admn Ctrl America-1308</t>
  </si>
  <si>
    <t>Regulatory Mexico - Colostrum-2051</t>
  </si>
  <si>
    <t>S &amp; L Logistica Brazil-8062</t>
  </si>
  <si>
    <t>The Keihin Co Japan-8065</t>
  </si>
  <si>
    <t>Sales India-3215</t>
  </si>
  <si>
    <t>Reactor Wuxi-8051</t>
  </si>
  <si>
    <t>Mktg Europe-4020</t>
  </si>
  <si>
    <t>MXN</t>
  </si>
  <si>
    <t>Mexico_Services_2100</t>
  </si>
  <si>
    <t>General Admin USA-1073</t>
  </si>
  <si>
    <t>Gen Admn Dominicana Repul-1393</t>
  </si>
  <si>
    <t>Gen Admn Mexico - Colostrum-2061</t>
  </si>
  <si>
    <t>Sales Brazil - Colostrum-2211</t>
  </si>
  <si>
    <t>Utoc Corp Japan-8064</t>
  </si>
  <si>
    <t>Sales Thailand - Colostrum-3211</t>
  </si>
  <si>
    <t>Regulatory China-3350</t>
  </si>
  <si>
    <t>Mktg Russia-4025</t>
  </si>
  <si>
    <t>NTD</t>
  </si>
  <si>
    <t>New Zealand_5200</t>
  </si>
  <si>
    <t>General Admin ZSP-1560</t>
  </si>
  <si>
    <t>Gen Admn Europe-1328</t>
  </si>
  <si>
    <t>Sales Brazil - ZSP-2212</t>
  </si>
  <si>
    <t>Utoc Logistics Japan-8066</t>
  </si>
  <si>
    <t>Sales Thailand-3210</t>
  </si>
  <si>
    <t>Sales China-3310</t>
  </si>
  <si>
    <t>Operations Europe-4090</t>
  </si>
  <si>
    <t>NZD</t>
  </si>
  <si>
    <t>Russia_4100</t>
  </si>
  <si>
    <t>General Admin-1060</t>
  </si>
  <si>
    <t>Gen Admn Japan-1363</t>
  </si>
  <si>
    <t>Sales Brazil-2210</t>
  </si>
  <si>
    <t>SE Asia Operations-3280</t>
  </si>
  <si>
    <t>Operations Spain-4070</t>
  </si>
  <si>
    <t>PLN</t>
  </si>
  <si>
    <t>Thailand_3200</t>
  </si>
  <si>
    <t>General Overhead ABL-8030</t>
  </si>
  <si>
    <t>Gen Admn MENA-1333</t>
  </si>
  <si>
    <t>Sales South America-2215</t>
  </si>
  <si>
    <t>SE Asia Sales Thailand-3270</t>
  </si>
  <si>
    <t>Operations UK-4080</t>
  </si>
  <si>
    <t>SEK</t>
  </si>
  <si>
    <t>Ukraine_4200</t>
  </si>
  <si>
    <t>General Overhead GAR-8000</t>
  </si>
  <si>
    <t>Gen Admn Mexico-1303</t>
  </si>
  <si>
    <t>Regulatory Europe-4050</t>
  </si>
  <si>
    <t>THB</t>
  </si>
  <si>
    <t>ZAN_International_1300</t>
  </si>
  <si>
    <t>General Overhead NBM-8020</t>
  </si>
  <si>
    <t>Gen Admn Oceania-1348</t>
  </si>
  <si>
    <t>Research &amp; Discovery-4032</t>
  </si>
  <si>
    <t>ZPC_1100</t>
  </si>
  <si>
    <t>General Overhead SRK-8010</t>
  </si>
  <si>
    <t>Gen Admn Russia-1383</t>
  </si>
  <si>
    <t>Sales Europe-4010</t>
  </si>
  <si>
    <t>ZSP_1500</t>
  </si>
  <si>
    <t>Global Technical Service-1033</t>
  </si>
  <si>
    <t>Gen Admn SE Asia-1338</t>
  </si>
  <si>
    <t>Sales Russia-4040</t>
  </si>
  <si>
    <t>Human Resources-1064</t>
  </si>
  <si>
    <t>Gen Admn South Korea-1368</t>
  </si>
  <si>
    <t>Sales Spain-4075</t>
  </si>
  <si>
    <t>Information Systems-1066</t>
  </si>
  <si>
    <t>Gen Admn Sth America-1313</t>
  </si>
  <si>
    <t>Sales UK-4085</t>
  </si>
  <si>
    <t>Intl Accounting-1063</t>
  </si>
  <si>
    <t>Gen Admn Taiwan - Colostrum-1933</t>
  </si>
  <si>
    <t>Tielman Trans. Netherlands-8068</t>
  </si>
  <si>
    <t>Intl Nutrition USA-8031</t>
  </si>
  <si>
    <t>Gen Admn Taiwan-1373</t>
  </si>
  <si>
    <t>Isoacids Marketing-1042</t>
  </si>
  <si>
    <t>Gen Admn Thailand-1343</t>
  </si>
  <si>
    <t>Isoacids Product Development-1044</t>
  </si>
  <si>
    <t>Gen Admn Ukraine-1923</t>
  </si>
  <si>
    <t>Isoacids Sales-1041</t>
  </si>
  <si>
    <t>Gen Admn US-1399</t>
  </si>
  <si>
    <t>Manufacturing ABL-8130</t>
  </si>
  <si>
    <t>Global Aqua Advisory Team-1947</t>
  </si>
  <si>
    <t>Manufacturing GAR-8100</t>
  </si>
  <si>
    <t>Global Beef Advisory Team-1936</t>
  </si>
  <si>
    <t>Manufacturing NBM-8120</t>
  </si>
  <si>
    <t>Global Companion Advisory Team-1937</t>
  </si>
  <si>
    <t>Manufacturing SRK-8110</t>
  </si>
  <si>
    <t>Global Dairy Advisory Team-1944</t>
  </si>
  <si>
    <t>Marketing North America-1024</t>
  </si>
  <si>
    <t>Global Poultry Advisory Team-1948</t>
  </si>
  <si>
    <t>Marketing USA-1071</t>
  </si>
  <si>
    <t>Global Swine Advisory Team-1949</t>
  </si>
  <si>
    <t>Marketing ZSP-1520</t>
  </si>
  <si>
    <t>Global Technical Service-1908</t>
  </si>
  <si>
    <t>Marketing-1020</t>
  </si>
  <si>
    <t>Mktg Australia-1351</t>
  </si>
  <si>
    <t>Mathis Tranport. Serv. USA-8032</t>
  </si>
  <si>
    <t>Mktg Brazil-1316</t>
  </si>
  <si>
    <t>Mktg Communication-1021</t>
  </si>
  <si>
    <t>Mktg Canada-1386</t>
  </si>
  <si>
    <t>Mktg US - Colostrum-1026</t>
  </si>
  <si>
    <t>Mktg Central America - Colostrum-1926</t>
  </si>
  <si>
    <t>Mountain Z Enterp. USA-8033</t>
  </si>
  <si>
    <t>Mktg China-1356</t>
  </si>
  <si>
    <t>NB Minerals Dryer/Pack-8022</t>
  </si>
  <si>
    <t>Mktg Ctrl America-1306</t>
  </si>
  <si>
    <t>NB Minerals Reactor-8021</t>
  </si>
  <si>
    <t>Mktg Europe-1326</t>
  </si>
  <si>
    <t>North America Sales Beef-1087</t>
  </si>
  <si>
    <t>Mktg India-1902</t>
  </si>
  <si>
    <t>North America Sales Central-1078</t>
  </si>
  <si>
    <t>Mktg Japan-1361</t>
  </si>
  <si>
    <t>North America Sales Dairy-1083</t>
  </si>
  <si>
    <t>Mktg MENA-1331</t>
  </si>
  <si>
    <t>North America Sales Feedlot-1088</t>
  </si>
  <si>
    <t>Mktg Mexico-1301</t>
  </si>
  <si>
    <t>North America Sales Mgmt-1082</t>
  </si>
  <si>
    <t>Mktg New Zealand-1992</t>
  </si>
  <si>
    <t>North America Sales Northeast-1079</t>
  </si>
  <si>
    <t>Mktg Oceania-1346</t>
  </si>
  <si>
    <t>North America Sales Pet-1089</t>
  </si>
  <si>
    <t>Mktg Russia-1381</t>
  </si>
  <si>
    <t>North America Sales Poultry-1085</t>
  </si>
  <si>
    <t>Mktg South America-1311</t>
  </si>
  <si>
    <t>North America Sales Southeast-1081</t>
  </si>
  <si>
    <t>Mktg South East Asia-1336</t>
  </si>
  <si>
    <t>North America Sales Specialty-1086</t>
  </si>
  <si>
    <t>Mktg South Korea-1366</t>
  </si>
  <si>
    <t>North America Sales Swine-1084</t>
  </si>
  <si>
    <t>Mktg Taiwan - Colostrum-1931</t>
  </si>
  <si>
    <t>North America Sales Western-1080</t>
  </si>
  <si>
    <t>Mktg Taiwan-1371</t>
  </si>
  <si>
    <t>North Branch ZPC (Co 1000)-8049</t>
  </si>
  <si>
    <t>Mktg Thailand-1341</t>
  </si>
  <si>
    <t>Operations Canada-1094</t>
  </si>
  <si>
    <t>Mktg Ukraine-1921</t>
  </si>
  <si>
    <t>Operations Corporate-1095</t>
  </si>
  <si>
    <t>Mktg US-1396</t>
  </si>
  <si>
    <t>Operations Mgt-1090</t>
  </si>
  <si>
    <t>Operations Australia-1354</t>
  </si>
  <si>
    <t>Operations USA-1093</t>
  </si>
  <si>
    <t>Operations Brazil-1319</t>
  </si>
  <si>
    <t>Operations ZSP-1590</t>
  </si>
  <si>
    <t>Operations Canada-1389</t>
  </si>
  <si>
    <t>Peasley Transfer USA-8034</t>
  </si>
  <si>
    <t>Operations China-1359</t>
  </si>
  <si>
    <t>Procurement-1091</t>
  </si>
  <si>
    <t>Operations Ctrl America-1309</t>
  </si>
  <si>
    <t>Product Dev ZSP-1540</t>
  </si>
  <si>
    <t>Operations Europe-1329</t>
  </si>
  <si>
    <t>Product Dev-1040</t>
  </si>
  <si>
    <t>Operations India-1905</t>
  </si>
  <si>
    <t>Product Development-1040</t>
  </si>
  <si>
    <t>Operations Japan-1364</t>
  </si>
  <si>
    <t>Regulatory North America-1051</t>
  </si>
  <si>
    <t>Operations Mexico-1304</t>
  </si>
  <si>
    <t>Regulatory US - Colostrum-1027</t>
  </si>
  <si>
    <t>Operations New Zealand-1990</t>
  </si>
  <si>
    <t>Regulatory ZSP-1550</t>
  </si>
  <si>
    <t>Operations Oceania-1349</t>
  </si>
  <si>
    <t>Regulatory-1050</t>
  </si>
  <si>
    <t>Operations Russia-1384</t>
  </si>
  <si>
    <t>Research &amp; Discovery-1032</t>
  </si>
  <si>
    <t>Operations SE Asia-1339</t>
  </si>
  <si>
    <t>Rinchem Comp - NJ-8038</t>
  </si>
  <si>
    <t>Operations South Korea-1369</t>
  </si>
  <si>
    <t>Sales - Americas Management-1009</t>
  </si>
  <si>
    <t>Operations Sth America-1314</t>
  </si>
  <si>
    <t>Sales - International Management-1068</t>
  </si>
  <si>
    <t>Operations Taiwan-1374</t>
  </si>
  <si>
    <t>Sales - North Asia Management-1069</t>
  </si>
  <si>
    <t>Operations Thailand-1344</t>
  </si>
  <si>
    <t>Sales - ZSP-1510</t>
  </si>
  <si>
    <t>Operatons MENA-1334</t>
  </si>
  <si>
    <t>Sales Executive-1010</t>
  </si>
  <si>
    <t>Operatons Ukraine-1924</t>
  </si>
  <si>
    <t>Sales US - Colostrum-1025</t>
  </si>
  <si>
    <t>Product Dev China-1986</t>
  </si>
  <si>
    <t>SBS(USA)-8037</t>
  </si>
  <si>
    <t>Regulatory New Zealand-1994</t>
  </si>
  <si>
    <t>Sindall Warehousing USA-8035</t>
  </si>
  <si>
    <t>Regulatory Ukraine-1922</t>
  </si>
  <si>
    <t>Southeastern Minerals USA-8036</t>
  </si>
  <si>
    <t>Regulatory Australia-1950</t>
  </si>
  <si>
    <t>SR Blend/Pack/Label-8014</t>
  </si>
  <si>
    <t>Regulatory Brazil-1324</t>
  </si>
  <si>
    <t>SR Reactor-8011</t>
  </si>
  <si>
    <t>Regulatory Canada-1985</t>
  </si>
  <si>
    <t>SR Tornesh Dryer-8012</t>
  </si>
  <si>
    <t>Regulatory Central America - Colostrum-1927</t>
  </si>
  <si>
    <t>US Accounting-1062</t>
  </si>
  <si>
    <t>Regulatory China-1955</t>
  </si>
  <si>
    <t>ZPC Oper Mgmt-1092</t>
  </si>
  <si>
    <t>Regulatory Ctrl America-1322</t>
  </si>
  <si>
    <t>ZPC Sales Mgmt-1096</t>
  </si>
  <si>
    <t>Regulatory Europe-1975</t>
  </si>
  <si>
    <t>Regulatory India-1906</t>
  </si>
  <si>
    <t>Regulatory Japan-1960</t>
  </si>
  <si>
    <t>Regulatory MENA-1930</t>
  </si>
  <si>
    <t>Regulatory Mexico-1321</t>
  </si>
  <si>
    <t>Regulatory Oceania-1945</t>
  </si>
  <si>
    <t>Regulatory Russia-1980</t>
  </si>
  <si>
    <t>Regulatory SE Asia-1935</t>
  </si>
  <si>
    <t>Regulatory South Korea-1965</t>
  </si>
  <si>
    <t>Regulatory Sth America-1323</t>
  </si>
  <si>
    <t>Regulatory Taiwan - Colostrum-1932</t>
  </si>
  <si>
    <t>Regulatory Taiwan-1970</t>
  </si>
  <si>
    <t>Regulatory Thailand-1940</t>
  </si>
  <si>
    <t>Regulatory USA-1398</t>
  </si>
  <si>
    <t>Research &amp; Discovery-1907</t>
  </si>
  <si>
    <t>Sales Australia-1350</t>
  </si>
  <si>
    <t>Sales Brazil-1315</t>
  </si>
  <si>
    <t>Sales Canada-1385</t>
  </si>
  <si>
    <t>Sales Central America - Colostrum-1925</t>
  </si>
  <si>
    <t>Sales Centrl America-1305</t>
  </si>
  <si>
    <t>Sales China-1355</t>
  </si>
  <si>
    <t>Sales Costa Rica-1320</t>
  </si>
  <si>
    <t>Sales Europe-1325</t>
  </si>
  <si>
    <t>Sales India-1390</t>
  </si>
  <si>
    <t>Sales India-1901</t>
  </si>
  <si>
    <t>Sales Japan-1360</t>
  </si>
  <si>
    <t>Sales Korea-1365</t>
  </si>
  <si>
    <t>Sales MENA-1330</t>
  </si>
  <si>
    <t>Sales Mexico-1300</t>
  </si>
  <si>
    <t>Sales New Zealand-1946</t>
  </si>
  <si>
    <t>Sales New Zealand-1991</t>
  </si>
  <si>
    <t>Sales Oceania-1345</t>
  </si>
  <si>
    <t>Sales Phillipines-1391</t>
  </si>
  <si>
    <t>Sales Russia-1380</t>
  </si>
  <si>
    <t>Sales South America-1310</t>
  </si>
  <si>
    <t>Sales South East Asia-1335</t>
  </si>
  <si>
    <t>Sales Spain-1977</t>
  </si>
  <si>
    <t>Sales Taiwan - Colostrum-1929</t>
  </si>
  <si>
    <t>Sales Taiwan-1370</t>
  </si>
  <si>
    <t>Sales Thailand-1340</t>
  </si>
  <si>
    <t>Sales UK-1976</t>
  </si>
  <si>
    <t>Sales Ukraine-1920</t>
  </si>
  <si>
    <t>Sales US-1395</t>
  </si>
  <si>
    <t>Wuxi Operations China-1956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</si>
</sst>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409]d\-mmm\-yy;@"/>
    <numFmt numFmtId="166" formatCode="&quot;$&quot;#,##0.000"/>
    <numFmt numFmtId="167" formatCode="[$-409]dd\-mmm\-yy;@"/>
  </numFmts>
  <fonts count="41">
    <font>
      <sz val="9"/>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22"/>
      <color theme="1"/>
      <name val="Calibri"/>
      <family val="2"/>
      <scheme val="minor"/>
    </font>
    <font>
      <sz val="10"/>
      <color theme="1"/>
      <name val="Calibri"/>
      <family val="2"/>
    </font>
    <font>
      <b/>
      <sz val="10"/>
      <color theme="1"/>
      <name val="Calibri"/>
      <family val="2"/>
      <scheme val="minor"/>
    </font>
    <font>
      <b/>
      <sz val="9"/>
      <color theme="1"/>
      <name val="Calibri"/>
      <family val="2"/>
      <scheme val="minor"/>
    </font>
    <font>
      <sz val="9"/>
      <color rgb="FFC00000"/>
      <name val="Calibri"/>
      <family val="2"/>
      <scheme val="minor"/>
    </font>
    <font>
      <b/>
      <sz val="9"/>
      <color rgb="FFC00000"/>
      <name val="Calibri"/>
      <family val="2"/>
      <scheme val="minor"/>
    </font>
    <font>
      <b/>
      <sz val="8"/>
      <color rgb="FFC00000"/>
      <name val="Calibri"/>
      <family val="2"/>
      <scheme val="minor"/>
    </font>
    <font>
      <sz val="8"/>
      <color rgb="FFC00000"/>
      <name val="Calibri"/>
      <family val="2"/>
      <scheme val="minor"/>
    </font>
    <font>
      <sz val="9"/>
      <name val="Calibri"/>
      <family val="2"/>
      <scheme val="minor"/>
    </font>
    <font>
      <sz val="10"/>
      <color rgb="FFC00000"/>
      <name val="Calibri"/>
      <family val="2"/>
      <scheme val="minor"/>
    </font>
    <font>
      <b/>
      <sz val="10"/>
      <color theme="0"/>
      <name val="Calibri"/>
      <family val="2"/>
      <scheme val="minor"/>
    </font>
    <font>
      <sz val="10"/>
      <color theme="0"/>
      <name val="Calibri"/>
      <family val="2"/>
      <scheme val="minor"/>
    </font>
    <font>
      <b/>
      <sz val="12"/>
      <color theme="0"/>
      <name val="Calibri"/>
      <family val="2"/>
      <scheme val="minor"/>
    </font>
    <font>
      <b/>
      <sz val="11"/>
      <color theme="1"/>
      <name val="Calibri"/>
      <family val="2"/>
      <scheme val="minor"/>
    </font>
    <font>
      <i/>
      <sz val="9"/>
      <color rgb="FFC00000"/>
      <name val="Calibri"/>
      <family val="2"/>
      <scheme val="minor"/>
    </font>
    <font>
      <u/>
      <sz val="9"/>
      <color theme="10"/>
      <name val="Calibri"/>
      <family val="2"/>
      <scheme val="minor"/>
    </font>
    <font>
      <u/>
      <sz val="16"/>
      <color theme="10"/>
      <name val="Calibri"/>
      <family val="2"/>
      <scheme val="minor"/>
    </font>
    <font>
      <sz val="16"/>
      <color theme="1"/>
      <name val="Calibri"/>
      <family val="2"/>
      <scheme val="minor"/>
    </font>
    <font>
      <i/>
      <sz val="9"/>
      <color theme="1"/>
      <name val="Calibri"/>
      <family val="2"/>
      <scheme val="minor"/>
    </font>
    <font>
      <b/>
      <sz val="10"/>
      <color theme="4"/>
      <name val="Calibri"/>
      <family val="2"/>
      <scheme val="minor"/>
    </font>
    <font>
      <sz val="10"/>
      <color theme="4"/>
      <name val="Calibri"/>
      <family val="2"/>
      <scheme val="minor"/>
    </font>
    <font>
      <b/>
      <sz val="18"/>
      <color theme="1"/>
      <name val="Calibri"/>
      <family val="2"/>
      <scheme val="minor"/>
    </font>
    <font>
      <b/>
      <sz val="22"/>
      <color theme="1"/>
      <name val="Calibri"/>
      <family val="2"/>
      <scheme val="minor"/>
    </font>
    <font>
      <sz val="18"/>
      <color theme="1"/>
      <name val="Calibri"/>
      <family val="2"/>
      <scheme val="minor"/>
    </font>
    <font>
      <u/>
      <sz val="11"/>
      <color theme="10"/>
      <name val="Calibri"/>
      <family val="2"/>
      <scheme val="minor"/>
    </font>
    <font>
      <sz val="12"/>
      <color rgb="FFFF0000"/>
      <name val="Calibri"/>
      <family val="2"/>
      <scheme val="minor"/>
    </font>
    <font>
      <b/>
      <sz val="9"/>
      <color theme="0"/>
      <name val="Calibri"/>
      <family val="2"/>
      <scheme val="minor"/>
    </font>
    <font>
      <b/>
      <i/>
      <sz val="10"/>
      <color theme="0"/>
      <name val="Calibri"/>
      <family val="2"/>
      <scheme val="minor"/>
    </font>
    <font>
      <b/>
      <sz val="16"/>
      <color theme="0"/>
      <name val="Calibri"/>
      <family val="2"/>
      <scheme val="minor"/>
    </font>
    <font>
      <i/>
      <sz val="12"/>
      <color theme="1"/>
      <name val="Calibri"/>
      <family val="2"/>
      <scheme val="minor"/>
    </font>
    <font>
      <sz val="14"/>
      <color theme="1"/>
      <name val="Calibri"/>
      <family val="2"/>
      <scheme val="minor"/>
    </font>
    <font>
      <b/>
      <sz val="14"/>
      <color theme="1"/>
      <name val="Calibri"/>
      <family val="2"/>
      <scheme val="minor"/>
    </font>
    <font>
      <sz val="9"/>
      <color indexed="81"/>
      <name val="Tahoma"/>
      <family val="2"/>
    </font>
    <font>
      <sz val="14"/>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lightUp">
        <fgColor theme="0"/>
        <bgColor theme="3" tint="0.39994506668294322"/>
      </patternFill>
    </fill>
    <fill>
      <patternFill patternType="solid">
        <fgColor rgb="FFFFFFCC"/>
        <bgColor indexed="64"/>
      </patternFill>
    </fill>
    <fill>
      <patternFill patternType="solid">
        <fgColor theme="4" tint="0.59999389629810485"/>
        <bgColor indexed="64"/>
      </patternFill>
    </fill>
    <fill>
      <patternFill patternType="solid">
        <fgColor theme="1"/>
        <bgColor indexed="64"/>
      </patternFill>
    </fill>
    <fill>
      <patternFill patternType="solid">
        <fgColor theme="3"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s>
  <cellStyleXfs count="5">
    <xf numFmtId="0" fontId="0" fillId="0" borderId="0"/>
    <xf numFmtId="0" fontId="2" fillId="0" borderId="0"/>
    <xf numFmtId="0" fontId="22" fillId="0" borderId="0" applyNumberFormat="0" applyFill="0" applyBorder="0" applyAlignment="0" applyProtection="0"/>
    <xf numFmtId="0" fontId="1" fillId="0" borderId="0"/>
    <xf numFmtId="0" fontId="31" fillId="0" borderId="0" applyNumberFormat="0" applyFill="0" applyBorder="0" applyAlignment="0" applyProtection="0"/>
  </cellStyleXfs>
  <cellXfs count="168">
    <xf numFmtId="0" fontId="0" fillId="0" borderId="0" xfId="0"/>
    <xf numFmtId="0" fontId="4" fillId="0" borderId="0" xfId="0" applyFont="1"/>
    <xf numFmtId="0" fontId="0" fillId="0" borderId="0" xfId="0" applyAlignment="1">
      <alignment horizontal="center"/>
    </xf>
    <xf numFmtId="0" fontId="6" fillId="0" borderId="1" xfId="0" applyFont="1" applyBorder="1"/>
    <xf numFmtId="0" fontId="0" fillId="0" borderId="2" xfId="0" applyBorder="1" applyAlignment="1">
      <alignment horizontal="center"/>
    </xf>
    <xf numFmtId="0" fontId="7" fillId="0" borderId="0" xfId="0" applyFont="1" applyAlignment="1">
      <alignment horizontal="center"/>
    </xf>
    <xf numFmtId="0" fontId="6" fillId="0" borderId="1" xfId="0" applyFont="1" applyBorder="1" applyAlignment="1">
      <alignment horizontal="center"/>
    </xf>
    <xf numFmtId="0" fontId="13" fillId="0" borderId="0" xfId="0" applyFont="1" applyAlignment="1">
      <alignment horizontal="center"/>
    </xf>
    <xf numFmtId="0" fontId="0" fillId="0" borderId="1" xfId="0" applyBorder="1"/>
    <xf numFmtId="4" fontId="6" fillId="0" borderId="1" xfId="0" applyNumberFormat="1" applyFont="1" applyBorder="1"/>
    <xf numFmtId="0" fontId="0" fillId="0" borderId="0" xfId="0" applyAlignment="1">
      <alignment horizontal="right"/>
    </xf>
    <xf numFmtId="0" fontId="6" fillId="0" borderId="1" xfId="0" applyFont="1" applyBorder="1" applyAlignment="1">
      <alignment horizontal="left"/>
    </xf>
    <xf numFmtId="0" fontId="6" fillId="0" borderId="3" xfId="0" applyFont="1" applyBorder="1" applyAlignment="1">
      <alignment horizontal="left"/>
    </xf>
    <xf numFmtId="164" fontId="6" fillId="0" borderId="0" xfId="0" applyNumberFormat="1" applyFont="1"/>
    <xf numFmtId="164" fontId="9" fillId="0" borderId="1" xfId="0" applyNumberFormat="1" applyFont="1" applyBorder="1"/>
    <xf numFmtId="0" fontId="5" fillId="0" borderId="7" xfId="0" applyFont="1" applyBorder="1" applyAlignment="1">
      <alignment horizontal="left"/>
    </xf>
    <xf numFmtId="0" fontId="6" fillId="0" borderId="1" xfId="0" applyFont="1" applyBorder="1" applyAlignment="1" applyProtection="1">
      <alignment horizontal="center"/>
      <protection locked="0"/>
    </xf>
    <xf numFmtId="0" fontId="5" fillId="0" borderId="0" xfId="0" applyFont="1" applyAlignment="1">
      <alignment horizontal="left"/>
    </xf>
    <xf numFmtId="0" fontId="6" fillId="0" borderId="0" xfId="0" applyFont="1" applyAlignment="1">
      <alignment horizontal="right"/>
    </xf>
    <xf numFmtId="0" fontId="6" fillId="0" borderId="0" xfId="0" applyFont="1" applyAlignment="1">
      <alignment horizontal="left"/>
    </xf>
    <xf numFmtId="0" fontId="11" fillId="0" borderId="0" xfId="0" applyFont="1" applyAlignment="1">
      <alignment horizontal="right"/>
    </xf>
    <xf numFmtId="0" fontId="10" fillId="0" borderId="0" xfId="0" applyFont="1" applyAlignment="1">
      <alignment horizontal="right"/>
    </xf>
    <xf numFmtId="4" fontId="10" fillId="0" borderId="0" xfId="0" applyNumberFormat="1" applyFont="1" applyAlignment="1">
      <alignment horizontal="right"/>
    </xf>
    <xf numFmtId="0" fontId="6" fillId="0" borderId="4" xfId="0" applyFont="1" applyBorder="1" applyAlignment="1">
      <alignment horizontal="center"/>
    </xf>
    <xf numFmtId="4" fontId="6" fillId="0" borderId="1" xfId="0" applyNumberFormat="1" applyFont="1" applyBorder="1" applyAlignment="1" applyProtection="1">
      <alignment horizontal="right"/>
      <protection locked="0"/>
    </xf>
    <xf numFmtId="0" fontId="4" fillId="4" borderId="1" xfId="0" applyFont="1" applyFill="1" applyBorder="1"/>
    <xf numFmtId="0" fontId="0" fillId="4" borderId="1" xfId="0" applyFill="1" applyBorder="1" applyAlignment="1">
      <alignment horizontal="center"/>
    </xf>
    <xf numFmtId="0" fontId="0" fillId="4" borderId="1" xfId="0" applyFill="1" applyBorder="1"/>
    <xf numFmtId="0" fontId="6" fillId="2" borderId="1" xfId="0" applyFont="1" applyFill="1" applyBorder="1"/>
    <xf numFmtId="4" fontId="6" fillId="2" borderId="1" xfId="0" applyNumberFormat="1" applyFont="1" applyFill="1" applyBorder="1"/>
    <xf numFmtId="1" fontId="18" fillId="4" borderId="1" xfId="0" applyNumberFormat="1"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19" fillId="4" borderId="1" xfId="0" applyFont="1" applyFill="1" applyBorder="1"/>
    <xf numFmtId="164" fontId="9" fillId="0" borderId="8" xfId="0" applyNumberFormat="1" applyFont="1" applyBorder="1"/>
    <xf numFmtId="0" fontId="10" fillId="0" borderId="2" xfId="0" applyFont="1" applyBorder="1" applyAlignment="1">
      <alignment horizontal="right"/>
    </xf>
    <xf numFmtId="49" fontId="6" fillId="6" borderId="1" xfId="0" applyNumberFormat="1" applyFont="1" applyFill="1" applyBorder="1" applyAlignment="1" applyProtection="1">
      <alignment horizontal="center"/>
      <protection locked="0"/>
    </xf>
    <xf numFmtId="4" fontId="18" fillId="4" borderId="1" xfId="0" applyNumberFormat="1" applyFont="1" applyFill="1" applyBorder="1" applyAlignment="1">
      <alignment horizontal="right"/>
    </xf>
    <xf numFmtId="0" fontId="3" fillId="0" borderId="0" xfId="0" applyFont="1"/>
    <xf numFmtId="0" fontId="20" fillId="0" borderId="0" xfId="0" applyFont="1"/>
    <xf numFmtId="165" fontId="6" fillId="6" borderId="1" xfId="0" applyNumberFormat="1" applyFont="1" applyFill="1" applyBorder="1" applyAlignment="1" applyProtection="1">
      <alignment horizontal="center"/>
      <protection locked="0"/>
    </xf>
    <xf numFmtId="0" fontId="20" fillId="2" borderId="1" xfId="0" applyFont="1" applyFill="1" applyBorder="1"/>
    <xf numFmtId="0" fontId="11" fillId="0" borderId="0" xfId="0" applyFont="1"/>
    <xf numFmtId="0" fontId="14"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horizontal="left"/>
    </xf>
    <xf numFmtId="4" fontId="6" fillId="2" borderId="1" xfId="0" applyNumberFormat="1" applyFont="1" applyFill="1" applyBorder="1" applyAlignment="1">
      <alignment horizontal="right"/>
    </xf>
    <xf numFmtId="0" fontId="0" fillId="0" borderId="1" xfId="0" applyBorder="1" applyProtection="1">
      <protection locked="0"/>
    </xf>
    <xf numFmtId="0" fontId="6" fillId="0" borderId="1" xfId="0" applyFont="1" applyBorder="1" applyProtection="1">
      <protection locked="0"/>
    </xf>
    <xf numFmtId="0" fontId="0" fillId="0" borderId="1" xfId="0" applyBorder="1" applyAlignment="1" applyProtection="1">
      <alignment horizontal="left"/>
      <protection locked="0"/>
    </xf>
    <xf numFmtId="49" fontId="6" fillId="0" borderId="8" xfId="0" applyNumberFormat="1" applyFont="1" applyBorder="1" applyAlignment="1">
      <alignment horizontal="left"/>
    </xf>
    <xf numFmtId="0" fontId="23" fillId="0" borderId="0" xfId="2" applyFont="1"/>
    <xf numFmtId="0" fontId="24" fillId="0" borderId="0" xfId="0" applyFont="1"/>
    <xf numFmtId="0" fontId="25" fillId="0" borderId="0" xfId="0" applyFont="1" applyAlignment="1">
      <alignment horizontal="center"/>
    </xf>
    <xf numFmtId="0" fontId="4" fillId="0" borderId="0" xfId="0" applyFont="1" applyAlignment="1">
      <alignment wrapText="1"/>
    </xf>
    <xf numFmtId="166" fontId="6" fillId="0" borderId="1" xfId="0" applyNumberFormat="1" applyFont="1" applyBorder="1" applyAlignment="1">
      <alignment horizontal="center"/>
    </xf>
    <xf numFmtId="0" fontId="1" fillId="0" borderId="0" xfId="3"/>
    <xf numFmtId="0" fontId="1" fillId="0" borderId="0" xfId="3" applyAlignment="1">
      <alignment horizontal="right"/>
    </xf>
    <xf numFmtId="0" fontId="4" fillId="0" borderId="13" xfId="3" applyFont="1" applyBorder="1"/>
    <xf numFmtId="0" fontId="4" fillId="0" borderId="0" xfId="3" applyFont="1" applyAlignment="1">
      <alignment horizontal="right"/>
    </xf>
    <xf numFmtId="0" fontId="4" fillId="0" borderId="0" xfId="3" applyFont="1" applyAlignment="1">
      <alignment horizontal="center" vertical="center"/>
    </xf>
    <xf numFmtId="0" fontId="4" fillId="0" borderId="13" xfId="3" applyFont="1" applyBorder="1" applyAlignment="1">
      <alignment vertical="center"/>
    </xf>
    <xf numFmtId="0" fontId="4" fillId="0" borderId="0" xfId="3" applyFont="1"/>
    <xf numFmtId="0" fontId="4" fillId="0" borderId="8" xfId="3" applyFont="1" applyBorder="1" applyAlignment="1">
      <alignment vertical="center"/>
    </xf>
    <xf numFmtId="0" fontId="35" fillId="8" borderId="0" xfId="0" applyFont="1" applyFill="1"/>
    <xf numFmtId="0" fontId="37" fillId="0" borderId="0" xfId="0" applyFont="1"/>
    <xf numFmtId="0" fontId="38" fillId="0" borderId="0" xfId="0" applyFont="1"/>
    <xf numFmtId="0" fontId="29" fillId="0" borderId="0" xfId="3" applyFont="1" applyAlignment="1">
      <alignment horizontal="center" wrapText="1"/>
    </xf>
    <xf numFmtId="0" fontId="5" fillId="0" borderId="0" xfId="3" applyFont="1" applyAlignment="1">
      <alignment horizontal="left"/>
    </xf>
    <xf numFmtId="0" fontId="1" fillId="0" borderId="0" xfId="3" applyAlignment="1">
      <alignment wrapText="1"/>
    </xf>
    <xf numFmtId="0" fontId="4" fillId="0" borderId="0" xfId="3" applyFont="1" applyAlignment="1">
      <alignment horizontal="center" vertical="center" wrapText="1"/>
    </xf>
    <xf numFmtId="0" fontId="5" fillId="0" borderId="0" xfId="3" applyFont="1" applyAlignment="1">
      <alignment horizontal="right" vertical="center"/>
    </xf>
    <xf numFmtId="0" fontId="4" fillId="0" borderId="5" xfId="3" applyFont="1" applyBorder="1" applyAlignment="1">
      <alignment horizontal="left" vertical="center"/>
    </xf>
    <xf numFmtId="0" fontId="20" fillId="0" borderId="0" xfId="3" applyFont="1" applyAlignment="1">
      <alignment vertical="center"/>
    </xf>
    <xf numFmtId="0" fontId="4" fillId="0" borderId="13" xfId="3" applyFont="1" applyBorder="1" applyAlignment="1">
      <alignment horizontal="right"/>
    </xf>
    <xf numFmtId="0" fontId="32" fillId="0" borderId="10" xfId="0" applyFont="1" applyBorder="1" applyAlignment="1">
      <alignment horizontal="right"/>
    </xf>
    <xf numFmtId="0" fontId="4" fillId="0" borderId="8" xfId="3" applyFont="1" applyBorder="1" applyAlignment="1">
      <alignment horizontal="right"/>
    </xf>
    <xf numFmtId="0" fontId="5" fillId="7" borderId="4" xfId="3" applyFont="1" applyFill="1" applyBorder="1" applyAlignment="1">
      <alignment vertical="center"/>
    </xf>
    <xf numFmtId="0" fontId="20" fillId="7" borderId="4" xfId="3" applyFont="1" applyFill="1" applyBorder="1" applyAlignment="1">
      <alignment vertical="center"/>
    </xf>
    <xf numFmtId="0" fontId="5" fillId="7" borderId="1" xfId="3" applyFont="1" applyFill="1" applyBorder="1" applyAlignment="1">
      <alignment vertical="center"/>
    </xf>
    <xf numFmtId="0" fontId="5" fillId="7" borderId="2" xfId="3" applyFont="1" applyFill="1" applyBorder="1" applyAlignment="1">
      <alignment vertical="center"/>
    </xf>
    <xf numFmtId="0" fontId="5" fillId="7" borderId="14" xfId="3" applyFont="1" applyFill="1" applyBorder="1" applyAlignment="1">
      <alignment vertical="center"/>
    </xf>
    <xf numFmtId="4" fontId="30" fillId="0" borderId="4" xfId="3" applyNumberFormat="1" applyFont="1" applyBorder="1" applyAlignment="1">
      <alignment horizontal="center" vertical="center"/>
    </xf>
    <xf numFmtId="0" fontId="0" fillId="0" borderId="8" xfId="0" applyBorder="1" applyAlignment="1">
      <alignment horizontal="left"/>
    </xf>
    <xf numFmtId="0" fontId="0" fillId="0" borderId="1" xfId="0" applyBorder="1" applyAlignment="1">
      <alignment horizontal="left"/>
    </xf>
    <xf numFmtId="0" fontId="28" fillId="9" borderId="0" xfId="0" applyFont="1" applyFill="1" applyAlignment="1">
      <alignment wrapText="1"/>
    </xf>
    <xf numFmtId="0" fontId="38" fillId="10" borderId="0" xfId="0" applyFont="1" applyFill="1"/>
    <xf numFmtId="0" fontId="37" fillId="10" borderId="0" xfId="0" applyFont="1" applyFill="1"/>
    <xf numFmtId="0" fontId="40" fillId="10" borderId="0" xfId="0" applyFont="1" applyFill="1"/>
    <xf numFmtId="0" fontId="6" fillId="0" borderId="6"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10" fillId="0" borderId="8" xfId="0" applyFont="1" applyBorder="1" applyAlignment="1">
      <alignment horizontal="center"/>
    </xf>
    <xf numFmtId="0" fontId="6" fillId="0" borderId="3"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0" fillId="0" borderId="3" xfId="0" applyBorder="1" applyAlignment="1">
      <alignment horizontal="left"/>
    </xf>
    <xf numFmtId="0" fontId="0" fillId="0" borderId="5" xfId="0" applyBorder="1" applyAlignment="1">
      <alignment horizontal="left"/>
    </xf>
    <xf numFmtId="0" fontId="26" fillId="0" borderId="0" xfId="0" applyFont="1" applyAlignment="1">
      <alignment horizontal="center"/>
    </xf>
    <xf numFmtId="0" fontId="27" fillId="0" borderId="0" xfId="0" applyFont="1" applyAlignment="1">
      <alignment horizontal="center"/>
    </xf>
    <xf numFmtId="0" fontId="9" fillId="0" borderId="0" xfId="0" applyFont="1" applyAlignment="1">
      <alignment horizontal="center"/>
    </xf>
    <xf numFmtId="0" fontId="0" fillId="6" borderId="3"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5" xfId="0" applyFill="1" applyBorder="1" applyAlignment="1" applyProtection="1">
      <alignment horizontal="left"/>
      <protection locked="0"/>
    </xf>
    <xf numFmtId="0" fontId="0" fillId="6" borderId="6" xfId="0" applyFill="1" applyBorder="1" applyAlignment="1" applyProtection="1">
      <alignment horizontal="left"/>
      <protection locked="0"/>
    </xf>
    <xf numFmtId="0" fontId="0" fillId="6" borderId="2" xfId="0" applyFill="1" applyBorder="1" applyAlignment="1" applyProtection="1">
      <alignment horizontal="left"/>
      <protection locked="0"/>
    </xf>
    <xf numFmtId="0" fontId="0" fillId="6" borderId="7" xfId="0" applyFill="1" applyBorder="1" applyAlignment="1" applyProtection="1">
      <alignment horizontal="left"/>
      <protection locked="0"/>
    </xf>
    <xf numFmtId="0" fontId="34" fillId="8" borderId="2" xfId="0" applyFont="1" applyFill="1" applyBorder="1" applyAlignment="1">
      <alignment horizontal="center"/>
    </xf>
    <xf numFmtId="4" fontId="0" fillId="0" borderId="3"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6" fillId="6" borderId="3" xfId="0" applyFont="1" applyFill="1" applyBorder="1" applyAlignment="1" applyProtection="1">
      <alignment horizontal="left"/>
      <protection locked="0"/>
    </xf>
    <xf numFmtId="0" fontId="6" fillId="6" borderId="4" xfId="0" applyFont="1" applyFill="1" applyBorder="1" applyAlignment="1" applyProtection="1">
      <alignment horizontal="left"/>
      <protection locked="0"/>
    </xf>
    <xf numFmtId="0" fontId="6" fillId="6" borderId="5" xfId="0" applyFont="1" applyFill="1" applyBorder="1" applyAlignment="1" applyProtection="1">
      <alignment horizontal="left"/>
      <protection locked="0"/>
    </xf>
    <xf numFmtId="0" fontId="10" fillId="0" borderId="8" xfId="0" applyFont="1" applyBorder="1" applyAlignment="1">
      <alignment horizontal="right"/>
    </xf>
    <xf numFmtId="0" fontId="10" fillId="0" borderId="9" xfId="0" applyFont="1" applyBorder="1" applyAlignment="1">
      <alignment horizontal="right"/>
    </xf>
    <xf numFmtId="0" fontId="17" fillId="3" borderId="13" xfId="0" applyFont="1" applyFill="1" applyBorder="1" applyAlignment="1">
      <alignment horizontal="left"/>
    </xf>
    <xf numFmtId="0" fontId="17" fillId="3" borderId="0" xfId="0" applyFont="1" applyFill="1" applyAlignment="1">
      <alignment horizontal="left"/>
    </xf>
    <xf numFmtId="0" fontId="6" fillId="0" borderId="3" xfId="0" applyFont="1" applyBorder="1" applyAlignment="1">
      <alignment horizontal="center"/>
    </xf>
    <xf numFmtId="0" fontId="6" fillId="0" borderId="5" xfId="0" applyFont="1" applyBorder="1" applyAlignment="1">
      <alignment horizontal="center"/>
    </xf>
    <xf numFmtId="0" fontId="15" fillId="0" borderId="10" xfId="0" applyFont="1" applyBorder="1" applyAlignment="1" applyProtection="1">
      <alignment horizontal="left" wrapText="1"/>
      <protection locked="0"/>
    </xf>
    <xf numFmtId="0" fontId="15" fillId="0" borderId="8" xfId="0" applyFont="1" applyBorder="1" applyAlignment="1" applyProtection="1">
      <alignment horizontal="left" wrapText="1"/>
      <protection locked="0"/>
    </xf>
    <xf numFmtId="0" fontId="15" fillId="0" borderId="9"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5" fillId="0" borderId="2" xfId="0" applyFont="1" applyBorder="1" applyAlignment="1" applyProtection="1">
      <alignment horizontal="left" wrapText="1"/>
      <protection locked="0"/>
    </xf>
    <xf numFmtId="0" fontId="15" fillId="0" borderId="7" xfId="0" applyFont="1" applyBorder="1" applyAlignment="1" applyProtection="1">
      <alignment horizontal="left" wrapText="1"/>
      <protection locked="0"/>
    </xf>
    <xf numFmtId="0" fontId="33" fillId="8" borderId="0" xfId="0" applyFont="1" applyFill="1" applyAlignment="1">
      <alignment horizontal="left" vertical="top" wrapText="1"/>
    </xf>
    <xf numFmtId="4" fontId="10" fillId="0" borderId="3" xfId="0" applyNumberFormat="1" applyFont="1" applyBorder="1" applyAlignment="1">
      <alignment horizontal="center"/>
    </xf>
    <xf numFmtId="4" fontId="10" fillId="0" borderId="5" xfId="0" applyNumberFormat="1" applyFont="1" applyBorder="1" applyAlignment="1">
      <alignment horizontal="center"/>
    </xf>
    <xf numFmtId="0" fontId="6" fillId="0" borderId="4" xfId="0" applyFont="1" applyBorder="1" applyAlignment="1">
      <alignment horizontal="center"/>
    </xf>
    <xf numFmtId="0" fontId="0" fillId="0" borderId="4" xfId="0" applyBorder="1" applyAlignment="1">
      <alignment horizontal="left"/>
    </xf>
    <xf numFmtId="0" fontId="20" fillId="2" borderId="1" xfId="0" applyFont="1" applyFill="1" applyBorder="1" applyAlignment="1">
      <alignment horizontal="center"/>
    </xf>
    <xf numFmtId="0" fontId="19" fillId="4" borderId="0" xfId="0" applyFont="1" applyFill="1" applyAlignment="1">
      <alignment horizontal="center"/>
    </xf>
    <xf numFmtId="0" fontId="5" fillId="7" borderId="3" xfId="3" applyFont="1" applyFill="1" applyBorder="1" applyAlignment="1">
      <alignment horizontal="left" vertical="center"/>
    </xf>
    <xf numFmtId="0" fontId="5" fillId="7" borderId="4" xfId="3" applyFont="1" applyFill="1" applyBorder="1" applyAlignment="1">
      <alignment horizontal="left" vertical="center"/>
    </xf>
    <xf numFmtId="0" fontId="5" fillId="7" borderId="5" xfId="3" applyFont="1" applyFill="1" applyBorder="1" applyAlignment="1">
      <alignment horizontal="left" vertical="center"/>
    </xf>
    <xf numFmtId="0" fontId="4" fillId="0" borderId="4" xfId="3" applyFont="1" applyBorder="1" applyAlignment="1" applyProtection="1">
      <alignment horizontal="left" vertical="center"/>
      <protection locked="0"/>
    </xf>
    <xf numFmtId="0" fontId="29" fillId="0" borderId="0" xfId="3" applyFont="1" applyAlignment="1">
      <alignment horizontal="center" wrapText="1"/>
    </xf>
    <xf numFmtId="167" fontId="4" fillId="0" borderId="11" xfId="3" applyNumberFormat="1" applyFont="1" applyBorder="1" applyAlignment="1" applyProtection="1">
      <alignment horizontal="center" vertical="center"/>
      <protection locked="0"/>
    </xf>
    <xf numFmtId="167" fontId="4" fillId="0" borderId="12" xfId="3" applyNumberFormat="1" applyFont="1" applyBorder="1" applyAlignment="1" applyProtection="1">
      <alignment horizontal="center" vertical="center"/>
      <protection locked="0"/>
    </xf>
    <xf numFmtId="2" fontId="30" fillId="6" borderId="3" xfId="3" applyNumberFormat="1" applyFont="1" applyFill="1" applyBorder="1" applyAlignment="1" applyProtection="1">
      <alignment horizontal="center" vertical="center"/>
      <protection locked="0"/>
    </xf>
    <xf numFmtId="2" fontId="30" fillId="6" borderId="5" xfId="3" applyNumberFormat="1" applyFont="1" applyFill="1" applyBorder="1" applyAlignment="1" applyProtection="1">
      <alignment horizontal="center" vertical="center"/>
      <protection locked="0"/>
    </xf>
    <xf numFmtId="4" fontId="30" fillId="6" borderId="3" xfId="3" applyNumberFormat="1" applyFont="1" applyFill="1" applyBorder="1" applyAlignment="1" applyProtection="1">
      <alignment horizontal="center" vertical="center"/>
      <protection locked="0"/>
    </xf>
    <xf numFmtId="4" fontId="30" fillId="6" borderId="5" xfId="3" applyNumberFormat="1" applyFont="1" applyFill="1" applyBorder="1" applyAlignment="1" applyProtection="1">
      <alignment horizontal="center" vertical="center"/>
      <protection locked="0"/>
    </xf>
    <xf numFmtId="4" fontId="30" fillId="0" borderId="4" xfId="3" applyNumberFormat="1" applyFont="1" applyBorder="1" applyAlignment="1">
      <alignment horizontal="left" vertical="center"/>
    </xf>
    <xf numFmtId="0" fontId="4" fillId="0" borderId="2" xfId="3" applyFont="1" applyBorder="1" applyAlignment="1" applyProtection="1">
      <alignment horizontal="left" vertical="center"/>
      <protection locked="0"/>
    </xf>
    <xf numFmtId="0" fontId="4" fillId="0" borderId="2" xfId="3" applyFont="1" applyBorder="1" applyAlignment="1" applyProtection="1">
      <alignment horizontal="left"/>
      <protection locked="0"/>
    </xf>
    <xf numFmtId="0" fontId="4" fillId="0" borderId="4" xfId="3" applyFont="1" applyBorder="1" applyAlignment="1" applyProtection="1">
      <alignment horizontal="left"/>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2" fillId="0" borderId="0" xfId="0" applyFont="1" applyAlignment="1"/>
    <xf numFmtId="0" fontId="1" fillId="0" borderId="0" xfId="0" applyFont="1"/>
    <xf numFmtId="0" fontId="1" fillId="0" borderId="0" xfId="0" applyFont="1" applyAlignment="1">
      <alignment horizontal="right"/>
    </xf>
    <xf numFmtId="0" fontId="1" fillId="0" borderId="0" xfId="0" applyFont="1" applyAlignment="1">
      <alignment horizontal="left"/>
    </xf>
    <xf numFmtId="49" fontId="1" fillId="0" borderId="0" xfId="0" applyNumberFormat="1" applyFont="1"/>
    <xf numFmtId="165" fontId="1" fillId="6" borderId="10" xfId="0" applyNumberFormat="1" applyFont="1" applyFill="1" applyBorder="1" applyAlignment="1" applyProtection="1">
      <alignment horizontal="center"/>
      <protection locked="0"/>
    </xf>
    <xf numFmtId="165" fontId="1" fillId="6" borderId="9" xfId="0" applyNumberFormat="1" applyFont="1" applyFill="1" applyBorder="1" applyAlignment="1" applyProtection="1">
      <alignment horizontal="center"/>
      <protection locked="0"/>
    </xf>
    <xf numFmtId="0" fontId="1" fillId="6" borderId="10" xfId="0" applyFont="1" applyFill="1" applyBorder="1" applyAlignment="1" applyProtection="1">
      <alignment horizontal="left" vertical="center" wrapText="1"/>
      <protection locked="0"/>
    </xf>
    <xf numFmtId="0" fontId="1" fillId="6" borderId="8" xfId="0" applyFont="1" applyFill="1" applyBorder="1" applyAlignment="1" applyProtection="1">
      <alignment horizontal="left" vertical="center" wrapText="1"/>
      <protection locked="0"/>
    </xf>
    <xf numFmtId="0" fontId="1" fillId="6" borderId="9" xfId="0" applyFont="1" applyFill="1" applyBorder="1" applyAlignment="1" applyProtection="1">
      <alignment horizontal="left" vertical="center" wrapText="1"/>
      <protection locked="0"/>
    </xf>
    <xf numFmtId="0" fontId="1" fillId="6" borderId="6" xfId="0" applyFont="1" applyFill="1" applyBorder="1" applyAlignment="1" applyProtection="1">
      <alignment horizontal="left" vertical="center" wrapText="1"/>
      <protection locked="0"/>
    </xf>
    <xf numFmtId="0" fontId="1" fillId="6" borderId="2" xfId="0" applyFont="1" applyFill="1" applyBorder="1" applyAlignment="1" applyProtection="1">
      <alignment horizontal="left" vertical="center" wrapText="1"/>
      <protection locked="0"/>
    </xf>
    <xf numFmtId="0" fontId="1" fillId="6" borderId="7" xfId="0" applyFont="1" applyFill="1" applyBorder="1" applyAlignment="1" applyProtection="1">
      <alignment horizontal="left" vertical="center" wrapText="1"/>
      <protection locked="0"/>
    </xf>
    <xf numFmtId="0" fontId="1" fillId="6" borderId="3"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0" fontId="1" fillId="6" borderId="5" xfId="0" applyFont="1" applyFill="1" applyBorder="1" applyAlignment="1" applyProtection="1">
      <alignment horizontal="left"/>
      <protection locked="0"/>
    </xf>
    <xf numFmtId="0" fontId="1" fillId="6" borderId="10" xfId="0" applyFont="1" applyFill="1" applyBorder="1" applyAlignment="1" applyProtection="1">
      <alignment horizontal="left"/>
      <protection locked="0"/>
    </xf>
    <xf numFmtId="0" fontId="1" fillId="6" borderId="9" xfId="0" applyFont="1" applyFill="1" applyBorder="1" applyAlignment="1" applyProtection="1">
      <alignment horizontal="left"/>
      <protection locked="0"/>
    </xf>
    <xf numFmtId="164" fontId="1" fillId="6" borderId="3" xfId="0" applyNumberFormat="1" applyFont="1" applyFill="1" applyBorder="1" applyAlignment="1" applyProtection="1">
      <alignment horizontal="center"/>
      <protection locked="0"/>
    </xf>
    <xf numFmtId="164" fontId="1" fillId="6" borderId="5" xfId="0" applyNumberFormat="1" applyFont="1" applyFill="1" applyBorder="1" applyAlignment="1" applyProtection="1">
      <alignment horizontal="center"/>
      <protection locked="0"/>
    </xf>
    <xf numFmtId="0" fontId="1" fillId="6" borderId="1" xfId="0" applyFont="1" applyFill="1" applyBorder="1" applyProtection="1">
      <protection locked="0"/>
    </xf>
  </cellXfs>
  <cellStyles count="5">
    <cellStyle name="Hyperlink" xfId="2" builtinId="8"/>
    <cellStyle name="Hyperlink 2" xfId="4" xr:uid="{00000000-0005-0000-0000-000001000000}"/>
    <cellStyle name="Normal" xfId="0" builtinId="0"/>
    <cellStyle name="Normal 2" xfId="1" xr:uid="{00000000-0005-0000-0000-000003000000}"/>
    <cellStyle name="Normal 3" xfId="3" xr:uid="{00000000-0005-0000-0000-000004000000}"/>
  </cellStyles>
  <dxfs count="0"/>
  <tableStyles count="0" defaultTableStyle="TableStyleMedium2" defaultPivotStyle="PivotStyleLight16"/>
  <colors>
    <mruColors>
      <color rgb="FFCC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71436</xdr:colOff>
      <xdr:row>0</xdr:row>
      <xdr:rowOff>0</xdr:rowOff>
    </xdr:from>
    <xdr:to>
      <xdr:col>0</xdr:col>
      <xdr:colOff>571343</xdr:colOff>
      <xdr:row>5</xdr:row>
      <xdr:rowOff>103187</xdr:rowOff>
    </xdr:to>
    <xdr:pic>
      <xdr:nvPicPr>
        <xdr:cNvPr id="4" name="Picture 3">
          <a:extLst>
            <a:ext uri="{FF2B5EF4-FFF2-40B4-BE49-F238E27FC236}">
              <a16:creationId xmlns:a16="http://schemas.microsoft.com/office/drawing/2014/main" id="{CAAFCB88-0EA3-4049-925C-6F7884106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6" y="0"/>
          <a:ext cx="499907" cy="889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114301</xdr:rowOff>
    </xdr:from>
    <xdr:to>
      <xdr:col>0</xdr:col>
      <xdr:colOff>911811</xdr:colOff>
      <xdr:row>4</xdr:row>
      <xdr:rowOff>142876</xdr:rowOff>
    </xdr:to>
    <xdr:pic>
      <xdr:nvPicPr>
        <xdr:cNvPr id="4" name="Picture 3">
          <a:extLst>
            <a:ext uri="{FF2B5EF4-FFF2-40B4-BE49-F238E27FC236}">
              <a16:creationId xmlns:a16="http://schemas.microsoft.com/office/drawing/2014/main" id="{72ECE06E-6AF2-4142-A823-CF20F4F19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4301"/>
          <a:ext cx="664161" cy="1181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edric/Documents/1Zinpro%20Files/Forms/SAP%20Forms%20AMD%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heetName val="Sheet1"/>
      <sheetName val="Vendor Request Form"/>
      <sheetName val="DNU Vendor Master"/>
      <sheetName val="Capital"/>
      <sheetName val="GL Account"/>
      <sheetName val="Instruction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s.gov/pub/irs-pdf/fw8ben.pdf" TargetMode="External"/><Relationship Id="rId1" Type="http://schemas.openxmlformats.org/officeDocument/2006/relationships/hyperlink" Target="http://www.irs.gov/pub/irs-pdf/fw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37"/>
  <sheetViews>
    <sheetView showGridLines="0" workbookViewId="0"/>
  </sheetViews>
  <sheetFormatPr defaultColWidth="9.1640625" defaultRowHeight="21"/>
  <cols>
    <col min="1" max="1" width="109.5" style="52" customWidth="1"/>
    <col min="2" max="16384" width="9.1640625" style="52"/>
  </cols>
  <sheetData>
    <row r="1" spans="1:1" ht="23.45">
      <c r="A1" s="85" t="s">
        <v>0</v>
      </c>
    </row>
    <row r="2" spans="1:1" ht="12" customHeight="1">
      <c r="A2" s="54"/>
    </row>
    <row r="3" spans="1:1">
      <c r="A3" s="54" t="s">
        <v>1</v>
      </c>
    </row>
    <row r="4" spans="1:1" ht="7.9" customHeight="1">
      <c r="A4" s="54"/>
    </row>
    <row r="5" spans="1:1">
      <c r="A5" s="54" t="s">
        <v>2</v>
      </c>
    </row>
    <row r="6" spans="1:1" ht="7.9" customHeight="1">
      <c r="A6" s="54"/>
    </row>
    <row r="7" spans="1:1" ht="32.450000000000003">
      <c r="A7" s="54" t="s">
        <v>3</v>
      </c>
    </row>
    <row r="8" spans="1:1" ht="7.9" customHeight="1">
      <c r="A8" s="54"/>
    </row>
    <row r="9" spans="1:1" ht="32.450000000000003">
      <c r="A9" s="54" t="s">
        <v>4</v>
      </c>
    </row>
    <row r="10" spans="1:1" ht="7.9" customHeight="1">
      <c r="A10" s="54"/>
    </row>
    <row r="11" spans="1:1" ht="32.450000000000003">
      <c r="A11" s="54" t="s">
        <v>5</v>
      </c>
    </row>
    <row r="12" spans="1:1" ht="7.9" customHeight="1">
      <c r="A12" s="54"/>
    </row>
    <row r="13" spans="1:1">
      <c r="A13" s="54" t="s">
        <v>6</v>
      </c>
    </row>
    <row r="14" spans="1:1" ht="7.9" customHeight="1">
      <c r="A14" s="54"/>
    </row>
    <row r="15" spans="1:1" ht="32.450000000000003">
      <c r="A15" s="54" t="s">
        <v>7</v>
      </c>
    </row>
    <row r="16" spans="1:1" ht="7.9" customHeight="1">
      <c r="A16" s="54"/>
    </row>
    <row r="17" spans="1:1" ht="48">
      <c r="A17" s="54" t="s">
        <v>8</v>
      </c>
    </row>
    <row r="18" spans="1:1" ht="21" customHeight="1"/>
    <row r="19" spans="1:1">
      <c r="A19" s="64" t="s">
        <v>9</v>
      </c>
    </row>
    <row r="21" spans="1:1">
      <c r="A21" s="51" t="s">
        <v>10</v>
      </c>
    </row>
    <row r="22" spans="1:1">
      <c r="A22" s="51"/>
    </row>
    <row r="23" spans="1:1">
      <c r="A23" s="52" t="s">
        <v>11</v>
      </c>
    </row>
    <row r="24" spans="1:1">
      <c r="A24" s="52" t="s">
        <v>12</v>
      </c>
    </row>
    <row r="25" spans="1:1">
      <c r="A25" s="52" t="s">
        <v>13</v>
      </c>
    </row>
    <row r="26" spans="1:1">
      <c r="A26" s="52" t="s">
        <v>14</v>
      </c>
    </row>
    <row r="28" spans="1:1">
      <c r="A28" s="64" t="s">
        <v>15</v>
      </c>
    </row>
    <row r="30" spans="1:1">
      <c r="A30" s="51" t="s">
        <v>16</v>
      </c>
    </row>
    <row r="32" spans="1:1">
      <c r="A32" s="52" t="s">
        <v>17</v>
      </c>
    </row>
    <row r="33" spans="1:1">
      <c r="A33" s="52" t="s">
        <v>12</v>
      </c>
    </row>
    <row r="34" spans="1:1">
      <c r="A34" s="52" t="s">
        <v>13</v>
      </c>
    </row>
    <row r="35" spans="1:1">
      <c r="A35" s="52" t="s">
        <v>14</v>
      </c>
    </row>
    <row r="37" spans="1:1">
      <c r="A37" s="52" t="s">
        <v>18</v>
      </c>
    </row>
  </sheetData>
  <hyperlinks>
    <hyperlink ref="A21" r:id="rId1" xr:uid="{00000000-0004-0000-0000-000000000000}"/>
    <hyperlink ref="A30"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9"/>
  <sheetViews>
    <sheetView showGridLines="0" tabSelected="1" zoomScale="120" zoomScaleNormal="120" workbookViewId="0">
      <selection activeCell="E4" sqref="E4:I4"/>
    </sheetView>
  </sheetViews>
  <sheetFormatPr defaultRowHeight="12"/>
  <cols>
    <col min="1" max="1" width="27.33203125" customWidth="1"/>
    <col min="2" max="3" width="12.33203125" style="2" customWidth="1"/>
    <col min="4" max="4" width="13.5" style="2" customWidth="1"/>
    <col min="5" max="8" width="12.33203125" style="2" customWidth="1"/>
    <col min="9" max="9" width="12.33203125" customWidth="1"/>
  </cols>
  <sheetData>
    <row r="1" spans="1:9" ht="12" customHeight="1">
      <c r="A1" s="2"/>
      <c r="C1" s="5"/>
      <c r="I1" s="2"/>
    </row>
    <row r="2" spans="1:9" ht="12.95">
      <c r="A2" t="s">
        <v>19</v>
      </c>
      <c r="E2" s="96" t="s">
        <v>20</v>
      </c>
      <c r="F2" s="97"/>
      <c r="G2" s="97"/>
      <c r="H2" s="97"/>
      <c r="I2" s="97"/>
    </row>
    <row r="3" spans="1:9" ht="12.95">
      <c r="A3" s="2" t="s">
        <v>21</v>
      </c>
      <c r="E3" s="105" t="s">
        <v>22</v>
      </c>
      <c r="F3" s="105"/>
      <c r="G3" s="105"/>
      <c r="H3" s="105"/>
      <c r="I3" s="105"/>
    </row>
    <row r="4" spans="1:9" ht="12.95">
      <c r="A4" s="2"/>
      <c r="D4" s="18" t="s">
        <v>23</v>
      </c>
      <c r="E4" s="108"/>
      <c r="F4" s="109"/>
      <c r="G4" s="109"/>
      <c r="H4" s="109"/>
      <c r="I4" s="110"/>
    </row>
    <row r="5" spans="1:9" ht="12.95">
      <c r="D5" s="18"/>
      <c r="E5" s="50"/>
      <c r="F5" s="50"/>
      <c r="G5" s="50"/>
      <c r="H5" s="50"/>
      <c r="I5" s="50"/>
    </row>
    <row r="6" spans="1:9" ht="12.95">
      <c r="A6" s="2"/>
      <c r="E6" s="98" t="s">
        <v>24</v>
      </c>
      <c r="F6" s="98"/>
      <c r="G6" s="98"/>
      <c r="H6" s="98"/>
      <c r="I6" s="98"/>
    </row>
    <row r="7" spans="1:9" ht="12" customHeight="1">
      <c r="A7" s="123" t="s">
        <v>25</v>
      </c>
      <c r="B7" s="123"/>
      <c r="D7" s="10" t="s">
        <v>26</v>
      </c>
      <c r="E7" s="99"/>
      <c r="F7" s="100"/>
      <c r="G7" s="100"/>
      <c r="H7" s="100"/>
      <c r="I7" s="101"/>
    </row>
    <row r="8" spans="1:9">
      <c r="A8" s="123"/>
      <c r="B8" s="123"/>
      <c r="D8" s="10" t="s">
        <v>27</v>
      </c>
      <c r="E8" s="99"/>
      <c r="F8" s="100"/>
      <c r="G8" s="100"/>
      <c r="H8" s="100"/>
      <c r="I8" s="101"/>
    </row>
    <row r="9" spans="1:9" ht="12.75" customHeight="1">
      <c r="A9" s="123"/>
      <c r="B9" s="123"/>
      <c r="D9" s="10" t="s">
        <v>28</v>
      </c>
      <c r="E9" s="102"/>
      <c r="F9" s="103"/>
      <c r="G9" s="103"/>
      <c r="H9" s="103"/>
      <c r="I9" s="104"/>
    </row>
    <row r="10" spans="1:9">
      <c r="B10"/>
      <c r="C10"/>
      <c r="D10" s="10" t="s">
        <v>29</v>
      </c>
      <c r="E10" s="102"/>
      <c r="F10" s="103"/>
      <c r="G10" s="103"/>
      <c r="H10" s="103"/>
      <c r="I10" s="104"/>
    </row>
    <row r="11" spans="1:9">
      <c r="A11" s="53" t="s">
        <v>30</v>
      </c>
      <c r="B11"/>
      <c r="C11"/>
      <c r="D11" s="10" t="s">
        <v>31</v>
      </c>
      <c r="E11" s="102"/>
      <c r="F11" s="103"/>
      <c r="G11" s="103"/>
      <c r="H11" s="103"/>
      <c r="I11" s="104"/>
    </row>
    <row r="12" spans="1:9">
      <c r="A12" s="49"/>
      <c r="B12" s="45" t="s">
        <v>32</v>
      </c>
      <c r="C12"/>
      <c r="D12" s="10" t="s">
        <v>33</v>
      </c>
      <c r="E12" s="102"/>
      <c r="F12" s="103"/>
      <c r="G12" s="103"/>
      <c r="H12" s="103"/>
      <c r="I12" s="104"/>
    </row>
    <row r="13" spans="1:9" ht="12" customHeight="1">
      <c r="A13" s="49"/>
      <c r="B13" s="45" t="s">
        <v>34</v>
      </c>
      <c r="C13" s="17"/>
      <c r="D13" s="7"/>
      <c r="E13" s="147"/>
      <c r="F13" s="147"/>
      <c r="G13" s="147"/>
      <c r="H13" s="147"/>
      <c r="I13" s="147"/>
    </row>
    <row r="14" spans="1:9" ht="12" customHeight="1">
      <c r="A14" s="83"/>
      <c r="B14" s="45"/>
      <c r="D14" s="10" t="s">
        <v>35</v>
      </c>
      <c r="E14" s="117"/>
      <c r="F14" s="118"/>
      <c r="G14" s="118"/>
      <c r="H14" s="118"/>
      <c r="I14" s="119"/>
    </row>
    <row r="15" spans="1:9" ht="12" customHeight="1">
      <c r="A15" s="45"/>
      <c r="B15" s="45"/>
      <c r="C15" s="19"/>
      <c r="D15" s="20"/>
      <c r="E15" s="120"/>
      <c r="F15" s="121"/>
      <c r="G15" s="121"/>
      <c r="H15" s="121"/>
      <c r="I15" s="122"/>
    </row>
    <row r="16" spans="1:9" ht="12" customHeight="1">
      <c r="A16" s="45"/>
      <c r="B16" s="45"/>
      <c r="C16" s="19"/>
      <c r="D16" s="20"/>
    </row>
    <row r="17" spans="1:9">
      <c r="A17" s="2"/>
      <c r="B17" s="4"/>
      <c r="E17" s="43"/>
      <c r="F17" s="44"/>
      <c r="G17" s="44"/>
      <c r="H17" s="44"/>
      <c r="I17" s="44"/>
    </row>
    <row r="18" spans="1:9" ht="15.6">
      <c r="A18" s="15"/>
      <c r="B18" s="6" t="s">
        <v>36</v>
      </c>
      <c r="C18" s="6" t="s">
        <v>37</v>
      </c>
      <c r="D18" s="6" t="s">
        <v>38</v>
      </c>
      <c r="E18" s="6" t="s">
        <v>39</v>
      </c>
      <c r="F18" s="6" t="s">
        <v>40</v>
      </c>
      <c r="G18" s="6" t="s">
        <v>41</v>
      </c>
      <c r="H18" s="6" t="s">
        <v>42</v>
      </c>
      <c r="I18" s="6" t="s">
        <v>43</v>
      </c>
    </row>
    <row r="19" spans="1:9" ht="12.95">
      <c r="A19" s="3" t="s">
        <v>44</v>
      </c>
      <c r="B19" s="40"/>
      <c r="C19" s="40"/>
      <c r="D19" s="40"/>
      <c r="E19" s="40"/>
      <c r="F19" s="40"/>
      <c r="G19" s="40"/>
      <c r="H19" s="40"/>
      <c r="I19" s="31"/>
    </row>
    <row r="20" spans="1:9" ht="12.95">
      <c r="A20" s="3" t="s">
        <v>45</v>
      </c>
      <c r="B20" s="36"/>
      <c r="C20" s="36"/>
      <c r="D20" s="36"/>
      <c r="E20" s="36"/>
      <c r="F20" s="36"/>
      <c r="G20" s="36"/>
      <c r="H20" s="36"/>
      <c r="I20" s="31"/>
    </row>
    <row r="21" spans="1:9" ht="12.95">
      <c r="A21" s="3" t="s">
        <v>46</v>
      </c>
      <c r="B21" s="36"/>
      <c r="C21" s="36"/>
      <c r="D21" s="36"/>
      <c r="E21" s="36"/>
      <c r="F21" s="36"/>
      <c r="G21" s="36"/>
      <c r="H21" s="36"/>
      <c r="I21" s="31"/>
    </row>
    <row r="22" spans="1:9" ht="12.95">
      <c r="A22" s="11" t="s">
        <v>47</v>
      </c>
      <c r="B22" s="16"/>
      <c r="C22" s="16"/>
      <c r="D22" s="16"/>
      <c r="E22" s="16"/>
      <c r="F22" s="16"/>
      <c r="G22" s="16"/>
      <c r="H22" s="16"/>
      <c r="I22" s="31"/>
    </row>
    <row r="23" spans="1:9" ht="12.95">
      <c r="A23" s="12" t="s">
        <v>48</v>
      </c>
      <c r="B23" s="55">
        <v>0.7</v>
      </c>
      <c r="C23" s="23" t="s">
        <v>49</v>
      </c>
      <c r="D23" s="23" t="s">
        <v>50</v>
      </c>
      <c r="E23" s="30">
        <f>SUM(B22:H22)</f>
        <v>0</v>
      </c>
      <c r="F23" s="31"/>
      <c r="G23" s="31"/>
      <c r="H23" s="32"/>
      <c r="I23" s="9" t="str">
        <f>IF(SUM(B23*E23)=0,"",SUM(B23*E23))</f>
        <v/>
      </c>
    </row>
    <row r="24" spans="1:9" ht="6" customHeight="1">
      <c r="A24" s="25"/>
      <c r="B24" s="26"/>
      <c r="C24" s="26"/>
      <c r="D24" s="26"/>
      <c r="E24" s="26"/>
      <c r="F24" s="26"/>
      <c r="G24" s="26"/>
      <c r="H24" s="26"/>
      <c r="I24" s="27"/>
    </row>
    <row r="25" spans="1:9" ht="12.95">
      <c r="A25" s="3" t="s">
        <v>51</v>
      </c>
      <c r="B25" s="24"/>
      <c r="C25" s="24"/>
      <c r="D25" s="24"/>
      <c r="E25" s="24"/>
      <c r="F25" s="24"/>
      <c r="G25" s="24"/>
      <c r="H25" s="24"/>
      <c r="I25" s="9" t="str">
        <f>IF(SUM(B25:H25)=0,"",SUM(B25:H25))</f>
        <v/>
      </c>
    </row>
    <row r="26" spans="1:9" ht="12.95">
      <c r="A26" s="3" t="s">
        <v>52</v>
      </c>
      <c r="B26" s="24"/>
      <c r="C26" s="24"/>
      <c r="D26" s="24"/>
      <c r="E26" s="24"/>
      <c r="F26" s="24"/>
      <c r="G26" s="24"/>
      <c r="H26" s="24"/>
      <c r="I26" s="9" t="str">
        <f>IF(SUM(B26:H26)=0,"",SUM(B26:H26))</f>
        <v/>
      </c>
    </row>
    <row r="27" spans="1:9" ht="12.95">
      <c r="A27" s="3" t="s">
        <v>53</v>
      </c>
      <c r="B27" s="24"/>
      <c r="C27" s="24"/>
      <c r="D27" s="24"/>
      <c r="E27" s="24"/>
      <c r="F27" s="24"/>
      <c r="G27" s="24"/>
      <c r="H27" s="24"/>
      <c r="I27" s="9" t="str">
        <f>IF(SUM(B27:H27)=0,"",SUM(B27:H27))</f>
        <v/>
      </c>
    </row>
    <row r="28" spans="1:9" ht="12.95">
      <c r="A28" s="3" t="s">
        <v>54</v>
      </c>
      <c r="B28" s="24"/>
      <c r="C28" s="24"/>
      <c r="D28" s="24"/>
      <c r="E28" s="24"/>
      <c r="F28" s="24"/>
      <c r="G28" s="24"/>
      <c r="H28" s="24"/>
      <c r="I28" s="9" t="str">
        <f>IF(SUM(B28:H28)=0,"",SUM(B28:H28))</f>
        <v/>
      </c>
    </row>
    <row r="29" spans="1:9" ht="12.95">
      <c r="A29" s="3" t="s">
        <v>55</v>
      </c>
      <c r="B29" s="24"/>
      <c r="C29" s="24"/>
      <c r="D29" s="24"/>
      <c r="E29" s="24"/>
      <c r="F29" s="24"/>
      <c r="G29" s="24"/>
      <c r="H29" s="24"/>
      <c r="I29" s="9" t="str">
        <f>IF(SUM(B29:H29)=0,"",SUM(B29:H29))</f>
        <v/>
      </c>
    </row>
    <row r="30" spans="1:9" ht="12.95">
      <c r="A30" s="28"/>
      <c r="B30" s="46"/>
      <c r="C30" s="46"/>
      <c r="D30" s="46"/>
      <c r="E30" s="46"/>
      <c r="F30" s="46"/>
      <c r="G30" s="46"/>
      <c r="H30" s="46"/>
      <c r="I30" s="29"/>
    </row>
    <row r="31" spans="1:9" ht="12.95">
      <c r="A31" s="3" t="s">
        <v>56</v>
      </c>
      <c r="B31" s="24"/>
      <c r="C31" s="24"/>
      <c r="D31" s="24"/>
      <c r="E31" s="24"/>
      <c r="F31" s="24"/>
      <c r="G31" s="24"/>
      <c r="H31" s="24"/>
      <c r="I31" s="9" t="str">
        <f t="shared" ref="I31:I39" si="0">IF(SUM(B31:H31)=0,"",SUM(B31:H31))</f>
        <v/>
      </c>
    </row>
    <row r="32" spans="1:9" ht="12.95">
      <c r="A32" s="3" t="s">
        <v>57</v>
      </c>
      <c r="B32" s="24"/>
      <c r="C32" s="24"/>
      <c r="D32" s="24"/>
      <c r="E32" s="24"/>
      <c r="F32" s="24"/>
      <c r="G32" s="24"/>
      <c r="H32" s="24"/>
      <c r="I32" s="9" t="str">
        <f t="shared" si="0"/>
        <v/>
      </c>
    </row>
    <row r="33" spans="1:11" ht="12.95">
      <c r="A33" s="3" t="s">
        <v>58</v>
      </c>
      <c r="B33" s="24"/>
      <c r="C33" s="24"/>
      <c r="D33" s="24"/>
      <c r="E33" s="24"/>
      <c r="F33" s="24"/>
      <c r="G33" s="24"/>
      <c r="H33" s="24"/>
      <c r="I33" s="9" t="str">
        <f t="shared" si="0"/>
        <v/>
      </c>
    </row>
    <row r="34" spans="1:11" ht="12.95">
      <c r="A34" s="3" t="s">
        <v>59</v>
      </c>
      <c r="B34" s="24"/>
      <c r="C34" s="24"/>
      <c r="D34" s="24"/>
      <c r="E34" s="24"/>
      <c r="F34" s="24"/>
      <c r="G34" s="24"/>
      <c r="H34" s="24"/>
      <c r="I34" s="9" t="str">
        <f t="shared" si="0"/>
        <v/>
      </c>
    </row>
    <row r="35" spans="1:11" ht="12.95">
      <c r="A35" s="3" t="s">
        <v>60</v>
      </c>
      <c r="B35" s="24"/>
      <c r="C35" s="24"/>
      <c r="D35" s="24"/>
      <c r="E35" s="24"/>
      <c r="F35" s="24"/>
      <c r="G35" s="24"/>
      <c r="H35" s="24"/>
      <c r="I35" s="9" t="str">
        <f t="shared" si="0"/>
        <v/>
      </c>
    </row>
    <row r="36" spans="1:11" ht="12.95">
      <c r="A36" s="3" t="s">
        <v>61</v>
      </c>
      <c r="B36" s="24"/>
      <c r="C36" s="24"/>
      <c r="D36" s="24"/>
      <c r="E36" s="24"/>
      <c r="F36" s="24"/>
      <c r="G36" s="24"/>
      <c r="H36" s="24"/>
      <c r="I36" s="9" t="str">
        <f t="shared" si="0"/>
        <v/>
      </c>
    </row>
    <row r="37" spans="1:11" ht="12.95">
      <c r="A37" s="3" t="s">
        <v>62</v>
      </c>
      <c r="B37" s="24"/>
      <c r="C37" s="24"/>
      <c r="D37" s="24"/>
      <c r="E37" s="24"/>
      <c r="F37" s="24"/>
      <c r="G37" s="24"/>
      <c r="H37" s="24"/>
      <c r="I37" s="9" t="str">
        <f t="shared" si="0"/>
        <v/>
      </c>
    </row>
    <row r="38" spans="1:11" ht="12.95">
      <c r="A38" s="3" t="s">
        <v>63</v>
      </c>
      <c r="B38" s="24"/>
      <c r="C38" s="24"/>
      <c r="D38" s="24"/>
      <c r="E38" s="24"/>
      <c r="F38" s="24"/>
      <c r="G38" s="24"/>
      <c r="H38" s="24"/>
      <c r="I38" s="9" t="str">
        <f t="shared" si="0"/>
        <v/>
      </c>
    </row>
    <row r="39" spans="1:11" ht="12.95">
      <c r="A39" s="48"/>
      <c r="B39" s="24"/>
      <c r="C39" s="24"/>
      <c r="D39" s="24"/>
      <c r="E39" s="24"/>
      <c r="F39" s="24"/>
      <c r="G39" s="24"/>
      <c r="H39" s="24"/>
      <c r="I39" s="9" t="str">
        <f t="shared" si="0"/>
        <v/>
      </c>
    </row>
    <row r="40" spans="1:11" ht="15.6">
      <c r="A40" s="33" t="s">
        <v>64</v>
      </c>
      <c r="B40" s="37" t="str">
        <f t="shared" ref="B40:I40" si="1">IF(SUM(B25:B39)=0,"",SUM(B25:B39))</f>
        <v/>
      </c>
      <c r="C40" s="37" t="str">
        <f t="shared" si="1"/>
        <v/>
      </c>
      <c r="D40" s="37" t="str">
        <f t="shared" si="1"/>
        <v/>
      </c>
      <c r="E40" s="37" t="str">
        <f t="shared" si="1"/>
        <v/>
      </c>
      <c r="F40" s="37" t="str">
        <f t="shared" si="1"/>
        <v/>
      </c>
      <c r="G40" s="37" t="str">
        <f t="shared" si="1"/>
        <v/>
      </c>
      <c r="H40" s="37" t="str">
        <f t="shared" si="1"/>
        <v/>
      </c>
      <c r="I40" s="37" t="str">
        <f t="shared" si="1"/>
        <v/>
      </c>
    </row>
    <row r="41" spans="1:11" ht="12.95">
      <c r="A41" s="42" t="s">
        <v>65</v>
      </c>
      <c r="F41" s="111" t="s">
        <v>66</v>
      </c>
      <c r="G41" s="111"/>
      <c r="H41" s="112"/>
      <c r="I41" s="14" t="str">
        <f>IF(SUM(I23:I39)=0,"",SUM(I23:I39))</f>
        <v/>
      </c>
      <c r="K41" s="13"/>
    </row>
    <row r="42" spans="1:11" ht="15.6">
      <c r="A42" s="1"/>
      <c r="F42" s="35"/>
      <c r="G42" s="21"/>
      <c r="H42" s="21"/>
      <c r="I42" s="34"/>
      <c r="K42" s="13"/>
    </row>
    <row r="43" spans="1:11" ht="12.95">
      <c r="A43" s="113" t="s">
        <v>30</v>
      </c>
      <c r="B43" s="114"/>
      <c r="C43" s="114"/>
      <c r="D43" s="114"/>
      <c r="E43" s="114"/>
      <c r="F43" s="114"/>
      <c r="G43" s="114"/>
      <c r="H43" s="114"/>
      <c r="I43" s="114"/>
    </row>
    <row r="44" spans="1:11" ht="12.95">
      <c r="A44" s="3" t="s">
        <v>67</v>
      </c>
      <c r="B44" s="115" t="s">
        <v>68</v>
      </c>
      <c r="C44" s="116"/>
      <c r="D44" s="6" t="s">
        <v>69</v>
      </c>
      <c r="E44" s="115" t="s">
        <v>70</v>
      </c>
      <c r="F44" s="126"/>
      <c r="G44" s="116"/>
      <c r="H44" s="115" t="s">
        <v>71</v>
      </c>
      <c r="I44" s="116"/>
    </row>
    <row r="45" spans="1:11">
      <c r="A45" s="8" t="s">
        <v>72</v>
      </c>
      <c r="B45" s="94" t="str">
        <f>IF((A12)="","",(A12))</f>
        <v/>
      </c>
      <c r="C45" s="95"/>
      <c r="D45" s="84">
        <v>610040</v>
      </c>
      <c r="E45" s="94" t="str">
        <f>IF((A13)="","",(A13))</f>
        <v/>
      </c>
      <c r="F45" s="127"/>
      <c r="G45" s="95"/>
      <c r="H45" s="106" t="str">
        <f>IF(SUM(I25:I28)=0,"",SUM(I25:I28))</f>
        <v/>
      </c>
      <c r="I45" s="107"/>
    </row>
    <row r="46" spans="1:11">
      <c r="A46" s="8" t="s">
        <v>73</v>
      </c>
      <c r="B46" s="94" t="str">
        <f>IF((A12)="","",(A12))</f>
        <v/>
      </c>
      <c r="C46" s="95"/>
      <c r="D46" s="84">
        <v>610060</v>
      </c>
      <c r="E46" s="94" t="str">
        <f>IF((A13)="","",(A13))</f>
        <v/>
      </c>
      <c r="F46" s="127"/>
      <c r="G46" s="95"/>
      <c r="H46" s="106" t="str">
        <f>+I29</f>
        <v/>
      </c>
      <c r="I46" s="107"/>
    </row>
    <row r="47" spans="1:11">
      <c r="A47" s="8" t="s">
        <v>74</v>
      </c>
      <c r="B47" s="94" t="str">
        <f>IF((A12)="","",(A12))</f>
        <v/>
      </c>
      <c r="C47" s="95"/>
      <c r="D47" s="84">
        <v>610070</v>
      </c>
      <c r="E47" s="94" t="str">
        <f>IF((A13)="","",(A13))</f>
        <v/>
      </c>
      <c r="F47" s="127"/>
      <c r="G47" s="95"/>
      <c r="H47" s="106" t="str">
        <f>IF(SUM(I31,I32,I34,I35,I23)=0,"",SUM(I31,I32,I34,I35,I23))</f>
        <v/>
      </c>
      <c r="I47" s="107"/>
    </row>
    <row r="48" spans="1:11">
      <c r="A48" s="8" t="s">
        <v>58</v>
      </c>
      <c r="B48" s="94" t="str">
        <f>IF((A12)="","",(A12))</f>
        <v/>
      </c>
      <c r="C48" s="95"/>
      <c r="D48" s="84">
        <v>610030</v>
      </c>
      <c r="E48" s="94" t="str">
        <f>IF((A13)="","",(A13))</f>
        <v/>
      </c>
      <c r="F48" s="127"/>
      <c r="G48" s="95"/>
      <c r="H48" s="106" t="str">
        <f>+I33</f>
        <v/>
      </c>
      <c r="I48" s="107"/>
    </row>
    <row r="49" spans="1:9">
      <c r="A49" s="8" t="s">
        <v>61</v>
      </c>
      <c r="B49" s="94" t="str">
        <f>IF((A12)="","",(A12))</f>
        <v/>
      </c>
      <c r="C49" s="95"/>
      <c r="D49" s="84">
        <v>630060</v>
      </c>
      <c r="E49" s="94" t="str">
        <f>IF((A13)="","",(A13))</f>
        <v/>
      </c>
      <c r="F49" s="127"/>
      <c r="G49" s="95"/>
      <c r="H49" s="106" t="str">
        <f>+I36</f>
        <v/>
      </c>
      <c r="I49" s="107"/>
    </row>
    <row r="50" spans="1:9">
      <c r="A50" s="8" t="s">
        <v>62</v>
      </c>
      <c r="B50" s="94" t="str">
        <f>IF((A12)="","",(A12))</f>
        <v/>
      </c>
      <c r="C50" s="95"/>
      <c r="D50" s="84">
        <v>612015</v>
      </c>
      <c r="E50" s="94" t="str">
        <f>IF((A13)="","",(A13))</f>
        <v/>
      </c>
      <c r="F50" s="127"/>
      <c r="G50" s="95"/>
      <c r="H50" s="106" t="str">
        <f>+I37</f>
        <v/>
      </c>
      <c r="I50" s="107"/>
    </row>
    <row r="51" spans="1:9">
      <c r="A51" s="8" t="s">
        <v>75</v>
      </c>
      <c r="B51" s="94" t="str">
        <f>IF((A12)="","",(A12))</f>
        <v/>
      </c>
      <c r="C51" s="95"/>
      <c r="D51" s="84">
        <v>612017</v>
      </c>
      <c r="E51" s="94" t="str">
        <f>IF((A13)="","",(A13))</f>
        <v/>
      </c>
      <c r="F51" s="127"/>
      <c r="G51" s="95"/>
      <c r="H51" s="106" t="str">
        <f>+I38</f>
        <v/>
      </c>
      <c r="I51" s="107"/>
    </row>
    <row r="52" spans="1:9">
      <c r="A52" s="47" t="str">
        <f>IF((A39)=""," ",(A39))</f>
        <v xml:space="preserve"> </v>
      </c>
      <c r="B52" s="94" t="str">
        <f>IF((A12)="","",(A12))</f>
        <v/>
      </c>
      <c r="C52" s="95"/>
      <c r="D52" s="49"/>
      <c r="E52" s="94" t="str">
        <f>IF((A13)="","",(A13))</f>
        <v/>
      </c>
      <c r="F52" s="127"/>
      <c r="G52" s="95"/>
      <c r="H52" s="106" t="str">
        <f>+I39</f>
        <v/>
      </c>
      <c r="I52" s="107"/>
    </row>
    <row r="53" spans="1:9" ht="15.6" customHeight="1">
      <c r="A53" s="91" t="s">
        <v>76</v>
      </c>
      <c r="B53" s="91"/>
      <c r="C53" s="91"/>
      <c r="D53" s="91"/>
      <c r="H53" s="124">
        <f>SUM(H45:I52)</f>
        <v>0</v>
      </c>
      <c r="I53" s="125"/>
    </row>
    <row r="54" spans="1:9" ht="8.4499999999999993" customHeight="1">
      <c r="A54" s="21"/>
      <c r="B54" s="21"/>
      <c r="C54" s="21"/>
      <c r="D54" s="21"/>
      <c r="E54" s="22"/>
      <c r="F54" s="22"/>
    </row>
    <row r="55" spans="1:9" ht="12.95">
      <c r="A55" s="18" t="s">
        <v>77</v>
      </c>
      <c r="B55" s="92"/>
      <c r="C55" s="93"/>
    </row>
    <row r="56" spans="1:9" ht="12.95">
      <c r="A56" s="18" t="s">
        <v>78</v>
      </c>
      <c r="B56" s="92"/>
      <c r="C56" s="93"/>
    </row>
    <row r="57" spans="1:9" ht="12.95">
      <c r="A57" s="18" t="s">
        <v>79</v>
      </c>
      <c r="B57" s="89"/>
      <c r="C57" s="90"/>
    </row>
    <row r="59" spans="1:9" ht="15.6">
      <c r="A59" s="1"/>
    </row>
  </sheetData>
  <sheetProtection algorithmName="SHA-512" hashValue="kgnzW3JzRshZkXa8OnDyPb/W57H+mVFvbGn36BMHRcazohZVkazeXCea4RZOhK8DwmHT4M9sCDOU/ODyHUPGlg==" saltValue="+MZwJp8udl2rLjhlckKdbQ==" spinCount="100000" sheet="1" objects="1" scenarios="1"/>
  <mergeCells count="47">
    <mergeCell ref="H53:I53"/>
    <mergeCell ref="E44:G44"/>
    <mergeCell ref="E45:G45"/>
    <mergeCell ref="E46:G46"/>
    <mergeCell ref="E47:G47"/>
    <mergeCell ref="E48:G48"/>
    <mergeCell ref="E49:G49"/>
    <mergeCell ref="E50:G50"/>
    <mergeCell ref="E51:G51"/>
    <mergeCell ref="E52:G52"/>
    <mergeCell ref="H44:I44"/>
    <mergeCell ref="H45:I45"/>
    <mergeCell ref="H46:I46"/>
    <mergeCell ref="H48:I48"/>
    <mergeCell ref="H50:I50"/>
    <mergeCell ref="H51:I51"/>
    <mergeCell ref="H52:I52"/>
    <mergeCell ref="E4:I4"/>
    <mergeCell ref="F41:H41"/>
    <mergeCell ref="A43:I43"/>
    <mergeCell ref="H47:I47"/>
    <mergeCell ref="H49:I49"/>
    <mergeCell ref="B48:C48"/>
    <mergeCell ref="B49:C49"/>
    <mergeCell ref="B51:C51"/>
    <mergeCell ref="B44:C44"/>
    <mergeCell ref="E14:I15"/>
    <mergeCell ref="B45:C45"/>
    <mergeCell ref="B46:C46"/>
    <mergeCell ref="A7:B9"/>
    <mergeCell ref="B47:C47"/>
    <mergeCell ref="B50:C50"/>
    <mergeCell ref="E2:I2"/>
    <mergeCell ref="E6:I6"/>
    <mergeCell ref="E7:I7"/>
    <mergeCell ref="E13:I13"/>
    <mergeCell ref="E8:I8"/>
    <mergeCell ref="E9:I9"/>
    <mergeCell ref="E10:I10"/>
    <mergeCell ref="E11:I11"/>
    <mergeCell ref="E12:I12"/>
    <mergeCell ref="E3:I3"/>
    <mergeCell ref="B57:C57"/>
    <mergeCell ref="A53:D53"/>
    <mergeCell ref="B56:C56"/>
    <mergeCell ref="B55:C55"/>
    <mergeCell ref="B52:C52"/>
  </mergeCells>
  <dataValidations count="1">
    <dataValidation type="list" allowBlank="1" showInputMessage="1" showErrorMessage="1" sqref="A13" xr:uid="{00000000-0002-0000-0100-000000000000}">
      <formula1>INDIRECT(A12)</formula1>
    </dataValidation>
  </dataValidations>
  <pageMargins left="0.16" right="0.13" top="0.28999999999999998" bottom="0.47" header="0.3" footer="0.47"/>
  <pageSetup orientation="portrait" r:id="rId1"/>
  <ignoredErrors>
    <ignoredError sqref="B48:B50 B45 B46:B47 B51:B52 A5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'Hide Tab'!$A$2:$A$19</xm:f>
          </x14:formula1>
          <xm:sqref>A12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showGridLines="0" workbookViewId="0">
      <selection activeCell="B7" sqref="B7:C7"/>
    </sheetView>
  </sheetViews>
  <sheetFormatPr defaultColWidth="9.1640625" defaultRowHeight="14.45"/>
  <cols>
    <col min="1" max="1" width="32" style="38" customWidth="1"/>
    <col min="2" max="2" width="10.5" style="38" bestFit="1" customWidth="1"/>
    <col min="3" max="3" width="9.1640625" style="38"/>
    <col min="4" max="4" width="10.5" style="38" bestFit="1" customWidth="1"/>
    <col min="5" max="16384" width="9.1640625" style="38"/>
  </cols>
  <sheetData>
    <row r="1" spans="1:9" ht="15.6">
      <c r="A1" s="129" t="s">
        <v>80</v>
      </c>
      <c r="B1" s="129"/>
      <c r="C1" s="129"/>
      <c r="D1" s="129"/>
      <c r="E1" s="129"/>
      <c r="F1" s="129"/>
      <c r="G1" s="129"/>
      <c r="H1" s="129"/>
      <c r="I1" s="129"/>
    </row>
    <row r="3" spans="1:9">
      <c r="A3" s="148" t="s">
        <v>81</v>
      </c>
      <c r="B3" s="148"/>
      <c r="C3" s="148"/>
      <c r="D3" s="148"/>
      <c r="E3" s="148"/>
      <c r="F3" s="148"/>
      <c r="G3" s="148"/>
      <c r="H3" s="148"/>
      <c r="I3" s="148"/>
    </row>
    <row r="4" spans="1:9">
      <c r="A4" s="148"/>
      <c r="B4" s="148"/>
      <c r="C4" s="148"/>
      <c r="D4" s="148"/>
      <c r="E4" s="148"/>
      <c r="F4" s="148"/>
      <c r="G4" s="148"/>
      <c r="H4" s="148"/>
      <c r="I4" s="148"/>
    </row>
    <row r="5" spans="1:9">
      <c r="A5" s="149" t="s">
        <v>82</v>
      </c>
      <c r="B5" s="150" t="str">
        <f>IF(('Expense Report'!E4)="","",('Expense Report'!E4))</f>
        <v/>
      </c>
      <c r="C5" s="148"/>
      <c r="D5" s="151"/>
      <c r="E5" s="149"/>
      <c r="F5" s="151"/>
      <c r="G5" s="151"/>
      <c r="H5" s="148"/>
      <c r="I5" s="148"/>
    </row>
    <row r="7" spans="1:9">
      <c r="A7" s="149" t="s">
        <v>83</v>
      </c>
      <c r="B7" s="152"/>
      <c r="C7" s="153"/>
      <c r="D7" s="148"/>
      <c r="E7" s="148"/>
      <c r="F7" s="148"/>
      <c r="G7" s="148"/>
      <c r="H7" s="148"/>
      <c r="I7" s="148"/>
    </row>
    <row r="8" spans="1:9">
      <c r="A8" s="149" t="s">
        <v>84</v>
      </c>
      <c r="B8" s="154"/>
      <c r="C8" s="155"/>
      <c r="D8" s="155"/>
      <c r="E8" s="155"/>
      <c r="F8" s="155"/>
      <c r="G8" s="155"/>
      <c r="H8" s="155"/>
      <c r="I8" s="156"/>
    </row>
    <row r="9" spans="1:9">
      <c r="A9" s="149" t="s">
        <v>85</v>
      </c>
      <c r="B9" s="157"/>
      <c r="C9" s="158"/>
      <c r="D9" s="158"/>
      <c r="E9" s="158"/>
      <c r="F9" s="158"/>
      <c r="G9" s="158"/>
      <c r="H9" s="158"/>
      <c r="I9" s="159"/>
    </row>
    <row r="10" spans="1:9">
      <c r="A10" s="149" t="s">
        <v>86</v>
      </c>
      <c r="B10" s="160"/>
      <c r="C10" s="161"/>
      <c r="D10" s="161"/>
      <c r="E10" s="161"/>
      <c r="F10" s="161"/>
      <c r="G10" s="161"/>
      <c r="H10" s="161"/>
      <c r="I10" s="162"/>
    </row>
    <row r="11" spans="1:9">
      <c r="A11" s="149" t="s">
        <v>87</v>
      </c>
      <c r="B11" s="160"/>
      <c r="C11" s="161"/>
      <c r="D11" s="161"/>
      <c r="E11" s="161"/>
      <c r="F11" s="161"/>
      <c r="G11" s="161"/>
      <c r="H11" s="161"/>
      <c r="I11" s="162"/>
    </row>
    <row r="12" spans="1:9">
      <c r="A12" s="149" t="s">
        <v>88</v>
      </c>
      <c r="B12" s="163"/>
      <c r="C12" s="164"/>
      <c r="D12" s="148"/>
      <c r="E12" s="148"/>
      <c r="F12" s="148"/>
      <c r="G12" s="148"/>
      <c r="H12" s="148"/>
      <c r="I12" s="148"/>
    </row>
    <row r="13" spans="1:9">
      <c r="A13" s="149" t="s">
        <v>89</v>
      </c>
      <c r="B13" s="160"/>
      <c r="C13" s="161"/>
      <c r="D13" s="161"/>
      <c r="E13" s="161"/>
      <c r="F13" s="161"/>
      <c r="G13" s="161"/>
      <c r="H13" s="161"/>
      <c r="I13" s="162"/>
    </row>
    <row r="14" spans="1:9">
      <c r="A14" s="149" t="s">
        <v>90</v>
      </c>
      <c r="B14" s="165"/>
      <c r="C14" s="166"/>
      <c r="D14" s="148"/>
      <c r="E14" s="148"/>
      <c r="F14" s="148"/>
      <c r="G14" s="148"/>
      <c r="H14" s="148"/>
      <c r="I14" s="148"/>
    </row>
    <row r="15" spans="1:9">
      <c r="A15" s="39" t="s">
        <v>91</v>
      </c>
      <c r="B15" s="148"/>
      <c r="C15" s="148"/>
      <c r="D15" s="148"/>
      <c r="E15" s="148"/>
      <c r="F15" s="148"/>
      <c r="G15" s="148"/>
      <c r="H15" s="148"/>
      <c r="I15" s="148"/>
    </row>
    <row r="16" spans="1:9">
      <c r="A16" s="41" t="s">
        <v>82</v>
      </c>
      <c r="B16" s="128" t="s">
        <v>92</v>
      </c>
      <c r="C16" s="128"/>
      <c r="D16" s="128"/>
      <c r="E16" s="128" t="s">
        <v>93</v>
      </c>
      <c r="F16" s="128"/>
      <c r="G16" s="128"/>
      <c r="H16" s="128"/>
      <c r="I16" s="128"/>
    </row>
    <row r="17" spans="1:9">
      <c r="A17" s="167"/>
      <c r="B17" s="160"/>
      <c r="C17" s="161"/>
      <c r="D17" s="162"/>
      <c r="E17" s="160"/>
      <c r="F17" s="161"/>
      <c r="G17" s="161"/>
      <c r="H17" s="161"/>
      <c r="I17" s="162"/>
    </row>
    <row r="18" spans="1:9">
      <c r="A18" s="167"/>
      <c r="B18" s="160"/>
      <c r="C18" s="161"/>
      <c r="D18" s="162"/>
      <c r="E18" s="160"/>
      <c r="F18" s="161"/>
      <c r="G18" s="161"/>
      <c r="H18" s="161"/>
      <c r="I18" s="162"/>
    </row>
    <row r="19" spans="1:9">
      <c r="A19" s="167"/>
      <c r="B19" s="160"/>
      <c r="C19" s="161"/>
      <c r="D19" s="162"/>
      <c r="E19" s="160"/>
      <c r="F19" s="161"/>
      <c r="G19" s="161"/>
      <c r="H19" s="161"/>
      <c r="I19" s="162"/>
    </row>
    <row r="20" spans="1:9">
      <c r="A20" s="167"/>
      <c r="B20" s="160"/>
      <c r="C20" s="161"/>
      <c r="D20" s="162"/>
      <c r="E20" s="160"/>
      <c r="F20" s="161"/>
      <c r="G20" s="161"/>
      <c r="H20" s="161"/>
      <c r="I20" s="162"/>
    </row>
    <row r="21" spans="1:9">
      <c r="A21" s="167"/>
      <c r="B21" s="160"/>
      <c r="C21" s="161"/>
      <c r="D21" s="162"/>
      <c r="E21" s="160"/>
      <c r="F21" s="161"/>
      <c r="G21" s="161"/>
      <c r="H21" s="161"/>
      <c r="I21" s="162"/>
    </row>
    <row r="23" spans="1:9">
      <c r="A23" s="151"/>
      <c r="B23" s="148"/>
      <c r="C23" s="148"/>
      <c r="D23" s="148"/>
      <c r="E23" s="148"/>
      <c r="F23" s="148"/>
      <c r="G23" s="148"/>
      <c r="H23" s="148"/>
      <c r="I23" s="148"/>
    </row>
    <row r="24" spans="1:9">
      <c r="A24" s="149" t="s">
        <v>83</v>
      </c>
      <c r="B24" s="152"/>
      <c r="C24" s="153"/>
      <c r="D24" s="148"/>
      <c r="E24" s="148"/>
      <c r="F24" s="148"/>
      <c r="G24" s="148"/>
      <c r="H24" s="148"/>
      <c r="I24" s="148"/>
    </row>
    <row r="25" spans="1:9">
      <c r="A25" s="149" t="s">
        <v>84</v>
      </c>
      <c r="B25" s="154"/>
      <c r="C25" s="155"/>
      <c r="D25" s="155"/>
      <c r="E25" s="155"/>
      <c r="F25" s="155"/>
      <c r="G25" s="155"/>
      <c r="H25" s="155"/>
      <c r="I25" s="156"/>
    </row>
    <row r="26" spans="1:9">
      <c r="A26" s="149" t="s">
        <v>85</v>
      </c>
      <c r="B26" s="157"/>
      <c r="C26" s="158"/>
      <c r="D26" s="158"/>
      <c r="E26" s="158"/>
      <c r="F26" s="158"/>
      <c r="G26" s="158"/>
      <c r="H26" s="158"/>
      <c r="I26" s="159"/>
    </row>
    <row r="27" spans="1:9">
      <c r="A27" s="149" t="s">
        <v>86</v>
      </c>
      <c r="B27" s="160"/>
      <c r="C27" s="161"/>
      <c r="D27" s="161"/>
      <c r="E27" s="161"/>
      <c r="F27" s="161"/>
      <c r="G27" s="161"/>
      <c r="H27" s="161"/>
      <c r="I27" s="162"/>
    </row>
    <row r="28" spans="1:9">
      <c r="A28" s="149" t="s">
        <v>87</v>
      </c>
      <c r="B28" s="160"/>
      <c r="C28" s="161"/>
      <c r="D28" s="161"/>
      <c r="E28" s="161"/>
      <c r="F28" s="161"/>
      <c r="G28" s="161"/>
      <c r="H28" s="161"/>
      <c r="I28" s="162"/>
    </row>
    <row r="29" spans="1:9">
      <c r="A29" s="149" t="s">
        <v>88</v>
      </c>
      <c r="B29" s="163"/>
      <c r="C29" s="164"/>
      <c r="D29" s="148"/>
      <c r="E29" s="148"/>
      <c r="F29" s="148"/>
      <c r="G29" s="148"/>
      <c r="H29" s="148"/>
      <c r="I29" s="148"/>
    </row>
    <row r="30" spans="1:9">
      <c r="A30" s="149" t="s">
        <v>89</v>
      </c>
      <c r="B30" s="160"/>
      <c r="C30" s="161"/>
      <c r="D30" s="161"/>
      <c r="E30" s="161"/>
      <c r="F30" s="161"/>
      <c r="G30" s="161"/>
      <c r="H30" s="161"/>
      <c r="I30" s="162"/>
    </row>
    <row r="31" spans="1:9">
      <c r="A31" s="149" t="s">
        <v>90</v>
      </c>
      <c r="B31" s="165"/>
      <c r="C31" s="166"/>
      <c r="D31" s="148"/>
      <c r="E31" s="148"/>
      <c r="F31" s="148"/>
      <c r="G31" s="148"/>
      <c r="H31" s="148"/>
      <c r="I31" s="148"/>
    </row>
    <row r="32" spans="1:9">
      <c r="A32" s="39" t="s">
        <v>91</v>
      </c>
      <c r="B32" s="148"/>
      <c r="C32" s="148"/>
      <c r="D32" s="148"/>
      <c r="E32" s="148"/>
      <c r="F32" s="148"/>
      <c r="G32" s="148"/>
      <c r="H32" s="148"/>
      <c r="I32" s="148"/>
    </row>
    <row r="33" spans="1:9">
      <c r="A33" s="41" t="s">
        <v>82</v>
      </c>
      <c r="B33" s="128" t="s">
        <v>92</v>
      </c>
      <c r="C33" s="128"/>
      <c r="D33" s="128"/>
      <c r="E33" s="128" t="s">
        <v>93</v>
      </c>
      <c r="F33" s="128"/>
      <c r="G33" s="128"/>
      <c r="H33" s="128"/>
      <c r="I33" s="128"/>
    </row>
    <row r="34" spans="1:9">
      <c r="A34" s="167"/>
      <c r="B34" s="160"/>
      <c r="C34" s="161"/>
      <c r="D34" s="162"/>
      <c r="E34" s="160"/>
      <c r="F34" s="161"/>
      <c r="G34" s="161"/>
      <c r="H34" s="161"/>
      <c r="I34" s="162"/>
    </row>
    <row r="35" spans="1:9">
      <c r="A35" s="167"/>
      <c r="B35" s="160"/>
      <c r="C35" s="161"/>
      <c r="D35" s="162"/>
      <c r="E35" s="160"/>
      <c r="F35" s="161"/>
      <c r="G35" s="161"/>
      <c r="H35" s="161"/>
      <c r="I35" s="162"/>
    </row>
    <row r="36" spans="1:9">
      <c r="A36" s="167"/>
      <c r="B36" s="160"/>
      <c r="C36" s="161"/>
      <c r="D36" s="162"/>
      <c r="E36" s="160"/>
      <c r="F36" s="161"/>
      <c r="G36" s="161"/>
      <c r="H36" s="161"/>
      <c r="I36" s="162"/>
    </row>
    <row r="37" spans="1:9">
      <c r="A37" s="167"/>
      <c r="B37" s="160"/>
      <c r="C37" s="161"/>
      <c r="D37" s="162"/>
      <c r="E37" s="160"/>
      <c r="F37" s="161"/>
      <c r="G37" s="161"/>
      <c r="H37" s="161"/>
      <c r="I37" s="162"/>
    </row>
    <row r="38" spans="1:9">
      <c r="A38" s="167"/>
      <c r="B38" s="160"/>
      <c r="C38" s="161"/>
      <c r="D38" s="162"/>
      <c r="E38" s="160"/>
      <c r="F38" s="161"/>
      <c r="G38" s="161"/>
      <c r="H38" s="161"/>
      <c r="I38" s="162"/>
    </row>
    <row r="41" spans="1:9">
      <c r="A41" s="149" t="s">
        <v>83</v>
      </c>
      <c r="B41" s="152"/>
      <c r="C41" s="153"/>
      <c r="D41" s="148"/>
      <c r="E41" s="148"/>
      <c r="F41" s="148"/>
      <c r="G41" s="148"/>
      <c r="H41" s="148"/>
      <c r="I41" s="148"/>
    </row>
    <row r="42" spans="1:9">
      <c r="A42" s="149" t="s">
        <v>84</v>
      </c>
      <c r="B42" s="154"/>
      <c r="C42" s="155"/>
      <c r="D42" s="155"/>
      <c r="E42" s="155"/>
      <c r="F42" s="155"/>
      <c r="G42" s="155"/>
      <c r="H42" s="155"/>
      <c r="I42" s="156"/>
    </row>
    <row r="43" spans="1:9">
      <c r="A43" s="149" t="s">
        <v>85</v>
      </c>
      <c r="B43" s="157"/>
      <c r="C43" s="158"/>
      <c r="D43" s="158"/>
      <c r="E43" s="158"/>
      <c r="F43" s="158"/>
      <c r="G43" s="158"/>
      <c r="H43" s="158"/>
      <c r="I43" s="159"/>
    </row>
    <row r="44" spans="1:9">
      <c r="A44" s="149" t="s">
        <v>86</v>
      </c>
      <c r="B44" s="160"/>
      <c r="C44" s="161"/>
      <c r="D44" s="161"/>
      <c r="E44" s="161"/>
      <c r="F44" s="161"/>
      <c r="G44" s="161"/>
      <c r="H44" s="161"/>
      <c r="I44" s="162"/>
    </row>
    <row r="45" spans="1:9">
      <c r="A45" s="149" t="s">
        <v>87</v>
      </c>
      <c r="B45" s="160"/>
      <c r="C45" s="161"/>
      <c r="D45" s="161"/>
      <c r="E45" s="161"/>
      <c r="F45" s="161"/>
      <c r="G45" s="161"/>
      <c r="H45" s="161"/>
      <c r="I45" s="162"/>
    </row>
    <row r="46" spans="1:9">
      <c r="A46" s="149" t="s">
        <v>88</v>
      </c>
      <c r="B46" s="163"/>
      <c r="C46" s="164"/>
      <c r="D46" s="148"/>
      <c r="E46" s="148"/>
      <c r="F46" s="148"/>
      <c r="G46" s="148"/>
      <c r="H46" s="148"/>
      <c r="I46" s="148"/>
    </row>
    <row r="47" spans="1:9">
      <c r="A47" s="149" t="s">
        <v>89</v>
      </c>
      <c r="B47" s="160"/>
      <c r="C47" s="161"/>
      <c r="D47" s="161"/>
      <c r="E47" s="161"/>
      <c r="F47" s="161"/>
      <c r="G47" s="161"/>
      <c r="H47" s="161"/>
      <c r="I47" s="162"/>
    </row>
    <row r="48" spans="1:9">
      <c r="A48" s="149" t="s">
        <v>90</v>
      </c>
      <c r="B48" s="165"/>
      <c r="C48" s="166"/>
      <c r="D48" s="148"/>
      <c r="E48" s="148"/>
      <c r="F48" s="148"/>
      <c r="G48" s="148"/>
      <c r="H48" s="148"/>
      <c r="I48" s="148"/>
    </row>
    <row r="49" spans="1:9">
      <c r="A49" s="39" t="s">
        <v>91</v>
      </c>
      <c r="B49" s="148"/>
      <c r="C49" s="148"/>
      <c r="D49" s="148"/>
      <c r="E49" s="148"/>
      <c r="F49" s="148"/>
      <c r="G49" s="148"/>
      <c r="H49" s="148"/>
      <c r="I49" s="148"/>
    </row>
    <row r="50" spans="1:9">
      <c r="A50" s="41" t="s">
        <v>82</v>
      </c>
      <c r="B50" s="128" t="s">
        <v>92</v>
      </c>
      <c r="C50" s="128"/>
      <c r="D50" s="128"/>
      <c r="E50" s="128" t="s">
        <v>93</v>
      </c>
      <c r="F50" s="128"/>
      <c r="G50" s="128"/>
      <c r="H50" s="128"/>
      <c r="I50" s="128"/>
    </row>
    <row r="51" spans="1:9">
      <c r="A51" s="167"/>
      <c r="B51" s="160"/>
      <c r="C51" s="161"/>
      <c r="D51" s="162"/>
      <c r="E51" s="160"/>
      <c r="F51" s="161"/>
      <c r="G51" s="161"/>
      <c r="H51" s="161"/>
      <c r="I51" s="162"/>
    </row>
    <row r="52" spans="1:9">
      <c r="A52" s="167"/>
      <c r="B52" s="160"/>
      <c r="C52" s="161"/>
      <c r="D52" s="162"/>
      <c r="E52" s="160"/>
      <c r="F52" s="161"/>
      <c r="G52" s="161"/>
      <c r="H52" s="161"/>
      <c r="I52" s="162"/>
    </row>
    <row r="53" spans="1:9">
      <c r="A53" s="167"/>
      <c r="B53" s="160"/>
      <c r="C53" s="161"/>
      <c r="D53" s="162"/>
      <c r="E53" s="160"/>
      <c r="F53" s="161"/>
      <c r="G53" s="161"/>
      <c r="H53" s="161"/>
      <c r="I53" s="162"/>
    </row>
    <row r="54" spans="1:9">
      <c r="A54" s="167"/>
      <c r="B54" s="160"/>
      <c r="C54" s="161"/>
      <c r="D54" s="162"/>
      <c r="E54" s="160"/>
      <c r="F54" s="161"/>
      <c r="G54" s="161"/>
      <c r="H54" s="161"/>
      <c r="I54" s="162"/>
    </row>
    <row r="55" spans="1:9">
      <c r="A55" s="167"/>
      <c r="B55" s="160"/>
      <c r="C55" s="161"/>
      <c r="D55" s="162"/>
      <c r="E55" s="160"/>
      <c r="F55" s="161"/>
      <c r="G55" s="161"/>
      <c r="H55" s="161"/>
      <c r="I55" s="162"/>
    </row>
  </sheetData>
  <sheetProtection algorithmName="SHA-512" hashValue="mt69EYWQXzlzl55/XExKYL/OWSBZqvkyvzOqatqcSEyTrgAU6zptEd25VG8RYciUbQiCwf8SqYFe+DxhLqDQoQ==" saltValue="o+NaeZzrclvj2IPNJVcUkw==" spinCount="100000" sheet="1" objects="1" scenarios="1"/>
  <mergeCells count="58">
    <mergeCell ref="B54:D54"/>
    <mergeCell ref="E54:I54"/>
    <mergeCell ref="B55:D55"/>
    <mergeCell ref="E55:I55"/>
    <mergeCell ref="B51:D51"/>
    <mergeCell ref="E51:I51"/>
    <mergeCell ref="B52:D52"/>
    <mergeCell ref="E52:I52"/>
    <mergeCell ref="B53:D53"/>
    <mergeCell ref="E53:I53"/>
    <mergeCell ref="B45:I45"/>
    <mergeCell ref="B46:C46"/>
    <mergeCell ref="B47:I47"/>
    <mergeCell ref="B48:C48"/>
    <mergeCell ref="B50:D50"/>
    <mergeCell ref="E50:I50"/>
    <mergeCell ref="B38:D38"/>
    <mergeCell ref="E38:I38"/>
    <mergeCell ref="B41:C41"/>
    <mergeCell ref="B42:I43"/>
    <mergeCell ref="B44:I44"/>
    <mergeCell ref="B35:D35"/>
    <mergeCell ref="E35:I35"/>
    <mergeCell ref="B36:D36"/>
    <mergeCell ref="E36:I36"/>
    <mergeCell ref="B37:D37"/>
    <mergeCell ref="E37:I37"/>
    <mergeCell ref="B30:I30"/>
    <mergeCell ref="B31:C31"/>
    <mergeCell ref="B33:D33"/>
    <mergeCell ref="E33:I33"/>
    <mergeCell ref="B34:D34"/>
    <mergeCell ref="E34:I34"/>
    <mergeCell ref="B24:C24"/>
    <mergeCell ref="B25:I26"/>
    <mergeCell ref="B27:I27"/>
    <mergeCell ref="B28:I28"/>
    <mergeCell ref="B29:C29"/>
    <mergeCell ref="A1:I1"/>
    <mergeCell ref="E17:I17"/>
    <mergeCell ref="E18:I18"/>
    <mergeCell ref="E19:I19"/>
    <mergeCell ref="E20:I20"/>
    <mergeCell ref="B7:C7"/>
    <mergeCell ref="B8:I9"/>
    <mergeCell ref="B10:I10"/>
    <mergeCell ref="B11:I11"/>
    <mergeCell ref="B12:C12"/>
    <mergeCell ref="B13:I13"/>
    <mergeCell ref="E21:I21"/>
    <mergeCell ref="E16:I16"/>
    <mergeCell ref="B14:C14"/>
    <mergeCell ref="B17:D17"/>
    <mergeCell ref="B18:D18"/>
    <mergeCell ref="B19:D19"/>
    <mergeCell ref="B20:D20"/>
    <mergeCell ref="B21:D21"/>
    <mergeCell ref="B16:D16"/>
  </mergeCells>
  <pageMargins left="0.7" right="0.26" top="0.31" bottom="0.31" header="0.3" footer="0.3"/>
  <pageSetup scale="9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
  <sheetViews>
    <sheetView showGridLines="0" zoomScaleNormal="100" workbookViewId="0">
      <selection activeCell="H5" sqref="H5:I5"/>
    </sheetView>
  </sheetViews>
  <sheetFormatPr defaultColWidth="9.1640625" defaultRowHeight="14.45"/>
  <cols>
    <col min="1" max="8" width="21.33203125" style="56" customWidth="1"/>
    <col min="9" max="9" width="24.1640625" style="56" customWidth="1"/>
    <col min="10" max="10" width="3.83203125" style="56" customWidth="1"/>
    <col min="11" max="11" width="9.1640625" style="57"/>
    <col min="12" max="16384" width="9.1640625" style="56"/>
  </cols>
  <sheetData>
    <row r="1" spans="1:11" ht="45" customHeight="1">
      <c r="A1" s="134" t="s">
        <v>94</v>
      </c>
      <c r="B1" s="134"/>
      <c r="C1" s="134"/>
      <c r="D1" s="134"/>
      <c r="E1" s="134"/>
      <c r="F1" s="134"/>
      <c r="G1" s="134"/>
      <c r="H1" s="134"/>
      <c r="I1" s="134"/>
    </row>
    <row r="2" spans="1:11" ht="14.45" customHeight="1">
      <c r="A2" s="134"/>
      <c r="B2" s="134"/>
      <c r="C2" s="134"/>
      <c r="D2" s="134"/>
      <c r="E2" s="134"/>
      <c r="F2" s="134"/>
      <c r="G2" s="134"/>
      <c r="H2" s="134"/>
      <c r="I2" s="134"/>
    </row>
    <row r="3" spans="1:11" ht="14.45" customHeight="1">
      <c r="A3" s="67"/>
      <c r="B3" s="67"/>
      <c r="C3" s="67"/>
      <c r="D3" s="67"/>
      <c r="E3" s="67"/>
      <c r="F3" s="67"/>
      <c r="G3" s="67"/>
      <c r="H3" s="67"/>
      <c r="I3" s="67"/>
    </row>
    <row r="4" spans="1:11" ht="17.45" customHeight="1" thickBot="1">
      <c r="A4" s="68"/>
      <c r="B4" s="67"/>
      <c r="C4" s="67"/>
      <c r="D4" s="67"/>
      <c r="E4" s="67"/>
      <c r="F4" s="67"/>
      <c r="G4" s="67"/>
      <c r="H4" s="67"/>
      <c r="I4" s="67"/>
    </row>
    <row r="5" spans="1:11" ht="22.15" customHeight="1" thickBot="1">
      <c r="A5" s="69"/>
      <c r="B5" s="70"/>
      <c r="C5" s="70"/>
      <c r="D5" s="70"/>
      <c r="E5" s="70"/>
      <c r="F5" s="71"/>
      <c r="G5" s="71" t="s">
        <v>95</v>
      </c>
      <c r="H5" s="135"/>
      <c r="I5" s="136"/>
    </row>
    <row r="6" spans="1:11" ht="18.600000000000001" customHeight="1">
      <c r="A6" s="77" t="s">
        <v>96</v>
      </c>
      <c r="B6" s="78"/>
      <c r="C6" s="78"/>
      <c r="D6" s="79" t="s">
        <v>97</v>
      </c>
      <c r="E6" s="78"/>
      <c r="F6" s="78"/>
      <c r="G6" s="77"/>
      <c r="H6" s="80"/>
      <c r="I6" s="81"/>
    </row>
    <row r="7" spans="1:11" ht="32.450000000000003" customHeight="1">
      <c r="A7" s="137"/>
      <c r="B7" s="138"/>
      <c r="C7" s="72"/>
      <c r="D7" s="139"/>
      <c r="E7" s="140"/>
      <c r="F7" s="73"/>
      <c r="G7" s="141"/>
      <c r="H7" s="141"/>
      <c r="I7" s="82"/>
    </row>
    <row r="8" spans="1:11" ht="18.600000000000001" customHeight="1">
      <c r="A8" s="130" t="s">
        <v>98</v>
      </c>
      <c r="B8" s="131"/>
      <c r="C8" s="131"/>
      <c r="D8" s="131"/>
      <c r="E8" s="131"/>
      <c r="F8" s="131"/>
      <c r="G8" s="131"/>
      <c r="H8" s="131"/>
      <c r="I8" s="132"/>
    </row>
    <row r="9" spans="1:11" ht="27" customHeight="1">
      <c r="A9" s="58"/>
      <c r="B9" s="59" t="s">
        <v>99</v>
      </c>
      <c r="C9" s="133"/>
      <c r="D9" s="133"/>
      <c r="E9" s="133"/>
      <c r="F9" s="76" t="s">
        <v>100</v>
      </c>
      <c r="G9" s="133"/>
      <c r="H9" s="133"/>
      <c r="I9" s="133"/>
    </row>
    <row r="10" spans="1:11" ht="27" customHeight="1">
      <c r="A10" s="58"/>
      <c r="B10" s="59" t="s">
        <v>101</v>
      </c>
      <c r="C10" s="142"/>
      <c r="D10" s="142"/>
      <c r="E10" s="142"/>
      <c r="F10" s="142"/>
      <c r="G10" s="142"/>
      <c r="H10" s="142"/>
      <c r="I10" s="142"/>
    </row>
    <row r="11" spans="1:11" customFormat="1" ht="27" customHeight="1">
      <c r="C11" s="75" t="s">
        <v>102</v>
      </c>
      <c r="D11" s="145"/>
      <c r="E11" s="145"/>
      <c r="F11" s="145"/>
      <c r="G11" s="145"/>
      <c r="H11" s="145"/>
      <c r="I11" s="146"/>
      <c r="K11" s="10"/>
    </row>
    <row r="12" spans="1:11" ht="27" customHeight="1">
      <c r="A12" s="59"/>
      <c r="B12" s="59" t="s">
        <v>103</v>
      </c>
      <c r="C12" s="143"/>
      <c r="D12" s="144"/>
      <c r="E12" s="144"/>
      <c r="F12" s="59"/>
      <c r="G12" s="63"/>
      <c r="H12" s="63"/>
      <c r="I12" s="63"/>
    </row>
    <row r="13" spans="1:11" ht="27" customHeight="1">
      <c r="A13" s="59"/>
      <c r="B13" s="59" t="s">
        <v>104</v>
      </c>
      <c r="C13" s="144"/>
      <c r="D13" s="144"/>
      <c r="E13" s="144"/>
      <c r="F13" s="59"/>
      <c r="G13" s="60"/>
      <c r="H13" s="60"/>
      <c r="I13" s="60"/>
    </row>
    <row r="14" spans="1:11" ht="27" customHeight="1">
      <c r="B14" s="74" t="s">
        <v>105</v>
      </c>
      <c r="C14" s="142"/>
      <c r="D14" s="142"/>
      <c r="E14" s="142"/>
      <c r="F14" s="142"/>
      <c r="G14" s="142"/>
      <c r="H14" s="142"/>
      <c r="I14" s="142"/>
    </row>
    <row r="15" spans="1:11" ht="15.6">
      <c r="A15" s="61"/>
      <c r="B15" s="62"/>
      <c r="C15" s="62"/>
      <c r="D15" s="62"/>
      <c r="E15" s="62"/>
      <c r="F15" s="62"/>
      <c r="G15" s="62"/>
      <c r="H15" s="62"/>
      <c r="I15" s="62"/>
    </row>
  </sheetData>
  <sheetProtection algorithmName="SHA-512" hashValue="UvO5pvnqx0ExpOIf+GmKaAIJFMgyvd66XQzfKsJCIxfUP/agctxsudEVLOLWRG2V7KBGNseXcDXZLKpYTCOh+A==" saltValue="aJawJNVCHhYpjR3e+XMFCA==" spinCount="100000" sheet="1" objects="1" scenarios="1"/>
  <mergeCells count="13">
    <mergeCell ref="C10:I10"/>
    <mergeCell ref="C14:I14"/>
    <mergeCell ref="C12:E12"/>
    <mergeCell ref="C13:E13"/>
    <mergeCell ref="D11:I11"/>
    <mergeCell ref="A8:I8"/>
    <mergeCell ref="C9:E9"/>
    <mergeCell ref="G9:I9"/>
    <mergeCell ref="A1:I2"/>
    <mergeCell ref="H5:I5"/>
    <mergeCell ref="A7:B7"/>
    <mergeCell ref="D7:E7"/>
    <mergeCell ref="G7:H7"/>
  </mergeCells>
  <dataValidations count="1">
    <dataValidation type="list" allowBlank="1" showInputMessage="1" showErrorMessage="1" sqref="I7 D7:E7" xr:uid="{00000000-0002-0000-0300-000000000000}">
      <formula1>Currency</formula1>
    </dataValidation>
  </dataValidations>
  <pageMargins left="0.23" right="0.14000000000000001" top="0.44" bottom="0.2" header="0.3" footer="0.3"/>
  <pageSetup scale="6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27"/>
  <sheetViews>
    <sheetView workbookViewId="0">
      <selection activeCell="F2" sqref="F2:F6"/>
    </sheetView>
  </sheetViews>
  <sheetFormatPr defaultRowHeight="12"/>
  <cols>
    <col min="1" max="1" width="37.5" customWidth="1"/>
    <col min="2" max="2" width="50" bestFit="1" customWidth="1"/>
    <col min="3" max="3" width="44" bestFit="1" customWidth="1"/>
    <col min="4" max="4" width="61.6640625" bestFit="1" customWidth="1"/>
    <col min="5" max="5" width="41" bestFit="1" customWidth="1"/>
    <col min="6" max="6" width="51.33203125" bestFit="1" customWidth="1"/>
    <col min="7" max="7" width="44.6640625" bestFit="1" customWidth="1"/>
    <col min="8" max="8" width="50" bestFit="1" customWidth="1"/>
    <col min="9" max="9" width="40.6640625" bestFit="1" customWidth="1"/>
    <col min="10" max="10" width="48.1640625" bestFit="1" customWidth="1"/>
    <col min="11" max="11" width="48.5" bestFit="1" customWidth="1"/>
    <col min="12" max="12" width="52.1640625" bestFit="1" customWidth="1"/>
    <col min="13" max="13" width="41.1640625" bestFit="1" customWidth="1"/>
    <col min="14" max="14" width="41.1640625" customWidth="1"/>
    <col min="15" max="15" width="48.5" bestFit="1" customWidth="1"/>
    <col min="16" max="16" width="57.33203125" bestFit="1" customWidth="1"/>
    <col min="17" max="17" width="35.1640625" bestFit="1" customWidth="1"/>
    <col min="18" max="18" width="43.33203125" bestFit="1" customWidth="1"/>
    <col min="19" max="19" width="41.83203125" bestFit="1" customWidth="1"/>
    <col min="20" max="20" width="17.5" customWidth="1"/>
  </cols>
  <sheetData>
    <row r="1" spans="1:20" ht="18.600000000000001">
      <c r="A1" s="86" t="s">
        <v>68</v>
      </c>
      <c r="B1" s="86" t="s">
        <v>106</v>
      </c>
      <c r="C1" s="86" t="s">
        <v>107</v>
      </c>
      <c r="D1" s="86" t="s">
        <v>108</v>
      </c>
      <c r="E1" s="86" t="s">
        <v>109</v>
      </c>
      <c r="F1" s="86" t="s">
        <v>110</v>
      </c>
      <c r="G1" s="86" t="s">
        <v>111</v>
      </c>
      <c r="H1" s="86" t="s">
        <v>112</v>
      </c>
      <c r="I1" s="86" t="s">
        <v>113</v>
      </c>
      <c r="J1" s="86" t="s">
        <v>114</v>
      </c>
      <c r="K1" s="86" t="s">
        <v>115</v>
      </c>
      <c r="L1" s="86" t="s">
        <v>116</v>
      </c>
      <c r="M1" s="86" t="s">
        <v>117</v>
      </c>
      <c r="N1" s="86" t="s">
        <v>118</v>
      </c>
      <c r="O1" s="86" t="s">
        <v>119</v>
      </c>
      <c r="P1" s="86" t="s">
        <v>120</v>
      </c>
      <c r="Q1" s="86" t="s">
        <v>121</v>
      </c>
      <c r="R1" s="86" t="s">
        <v>122</v>
      </c>
      <c r="S1" s="86" t="s">
        <v>123</v>
      </c>
      <c r="T1" s="66" t="s">
        <v>124</v>
      </c>
    </row>
    <row r="2" spans="1:20" ht="18.600000000000001">
      <c r="A2" s="65" t="s">
        <v>125</v>
      </c>
      <c r="B2" s="87" t="s">
        <v>126</v>
      </c>
      <c r="C2" s="87" t="s">
        <v>127</v>
      </c>
      <c r="D2" s="87" t="s">
        <v>128</v>
      </c>
      <c r="E2" s="87" t="s">
        <v>129</v>
      </c>
      <c r="F2" s="87" t="s">
        <v>130</v>
      </c>
      <c r="G2" s="87" t="s">
        <v>131</v>
      </c>
      <c r="H2" s="87" t="s">
        <v>132</v>
      </c>
      <c r="I2" s="87" t="s">
        <v>133</v>
      </c>
      <c r="J2" s="87" t="s">
        <v>134</v>
      </c>
      <c r="K2" s="87" t="s">
        <v>135</v>
      </c>
      <c r="L2" s="87" t="s">
        <v>136</v>
      </c>
      <c r="M2" s="87" t="s">
        <v>137</v>
      </c>
      <c r="N2" s="65" t="s">
        <v>138</v>
      </c>
      <c r="O2" s="87" t="s">
        <v>139</v>
      </c>
      <c r="P2" s="87" t="s">
        <v>140</v>
      </c>
      <c r="Q2" s="87" t="s">
        <v>141</v>
      </c>
      <c r="R2" s="87" t="s">
        <v>142</v>
      </c>
      <c r="S2" s="87" t="s">
        <v>143</v>
      </c>
      <c r="T2" s="65" t="s">
        <v>144</v>
      </c>
    </row>
    <row r="3" spans="1:20" ht="18.600000000000001">
      <c r="A3" s="65" t="s">
        <v>145</v>
      </c>
      <c r="B3" s="87" t="s">
        <v>146</v>
      </c>
      <c r="C3" s="88" t="s">
        <v>147</v>
      </c>
      <c r="D3" s="87" t="s">
        <v>148</v>
      </c>
      <c r="E3" s="87" t="s">
        <v>149</v>
      </c>
      <c r="F3" s="87" t="s">
        <v>150</v>
      </c>
      <c r="G3" s="87" t="s">
        <v>151</v>
      </c>
      <c r="H3" s="87" t="s">
        <v>152</v>
      </c>
      <c r="I3" s="87" t="s">
        <v>153</v>
      </c>
      <c r="J3" s="87" t="s">
        <v>154</v>
      </c>
      <c r="K3" s="87" t="s">
        <v>155</v>
      </c>
      <c r="L3" s="87" t="s">
        <v>156</v>
      </c>
      <c r="M3" s="87" t="s">
        <v>157</v>
      </c>
      <c r="N3" s="65" t="s">
        <v>158</v>
      </c>
      <c r="O3" s="87" t="s">
        <v>159</v>
      </c>
      <c r="P3" s="87" t="s">
        <v>160</v>
      </c>
      <c r="Q3" s="87" t="s">
        <v>161</v>
      </c>
      <c r="R3" s="87" t="s">
        <v>162</v>
      </c>
      <c r="S3" s="87" t="s">
        <v>163</v>
      </c>
      <c r="T3" s="65" t="s">
        <v>164</v>
      </c>
    </row>
    <row r="4" spans="1:20" ht="18.600000000000001">
      <c r="A4" s="65" t="s">
        <v>165</v>
      </c>
      <c r="B4" s="87" t="s">
        <v>166</v>
      </c>
      <c r="C4" s="88" t="s">
        <v>167</v>
      </c>
      <c r="D4" s="87" t="s">
        <v>168</v>
      </c>
      <c r="E4" s="87" t="s">
        <v>169</v>
      </c>
      <c r="F4" s="87" t="s">
        <v>170</v>
      </c>
      <c r="G4" s="87" t="s">
        <v>171</v>
      </c>
      <c r="H4" s="87" t="s">
        <v>172</v>
      </c>
      <c r="I4" s="87" t="s">
        <v>173</v>
      </c>
      <c r="J4" s="87" t="s">
        <v>174</v>
      </c>
      <c r="K4" s="87" t="s">
        <v>175</v>
      </c>
      <c r="L4" s="87" t="s">
        <v>176</v>
      </c>
      <c r="M4" s="87" t="s">
        <v>177</v>
      </c>
      <c r="N4" s="87" t="s">
        <v>178</v>
      </c>
      <c r="O4" s="87" t="s">
        <v>179</v>
      </c>
      <c r="P4" s="87" t="s">
        <v>180</v>
      </c>
      <c r="Q4" s="87" t="s">
        <v>181</v>
      </c>
      <c r="R4" s="87" t="s">
        <v>182</v>
      </c>
      <c r="S4" s="87" t="s">
        <v>183</v>
      </c>
      <c r="T4" s="65" t="s">
        <v>184</v>
      </c>
    </row>
    <row r="5" spans="1:20" ht="18.600000000000001">
      <c r="A5" s="65" t="s">
        <v>185</v>
      </c>
      <c r="B5" s="87" t="s">
        <v>186</v>
      </c>
      <c r="C5" s="87" t="s">
        <v>187</v>
      </c>
      <c r="D5" s="87" t="s">
        <v>188</v>
      </c>
      <c r="E5" s="87" t="s">
        <v>189</v>
      </c>
      <c r="F5" s="87" t="s">
        <v>190</v>
      </c>
      <c r="G5" s="87" t="s">
        <v>191</v>
      </c>
      <c r="H5" s="87" t="s">
        <v>192</v>
      </c>
      <c r="I5" s="87" t="s">
        <v>193</v>
      </c>
      <c r="J5" s="87" t="s">
        <v>194</v>
      </c>
      <c r="K5" s="87" t="s">
        <v>195</v>
      </c>
      <c r="L5" s="87" t="s">
        <v>196</v>
      </c>
      <c r="M5" s="87" t="s">
        <v>197</v>
      </c>
      <c r="N5" s="65" t="s">
        <v>198</v>
      </c>
      <c r="O5" s="87" t="s">
        <v>199</v>
      </c>
      <c r="P5" s="87" t="s">
        <v>200</v>
      </c>
      <c r="Q5" s="87" t="s">
        <v>201</v>
      </c>
      <c r="R5" s="87" t="s">
        <v>202</v>
      </c>
      <c r="S5" s="87" t="s">
        <v>203</v>
      </c>
      <c r="T5" s="65" t="s">
        <v>204</v>
      </c>
    </row>
    <row r="6" spans="1:20" ht="18.600000000000001">
      <c r="A6" s="87" t="s">
        <v>205</v>
      </c>
      <c r="B6" s="87" t="s">
        <v>206</v>
      </c>
      <c r="C6" s="87" t="s">
        <v>207</v>
      </c>
      <c r="D6" s="87" t="s">
        <v>208</v>
      </c>
      <c r="E6" s="87" t="s">
        <v>209</v>
      </c>
      <c r="F6" s="87" t="s">
        <v>210</v>
      </c>
      <c r="G6" s="87" t="s">
        <v>211</v>
      </c>
      <c r="H6" s="87" t="s">
        <v>212</v>
      </c>
      <c r="I6" s="65"/>
      <c r="J6" s="87" t="s">
        <v>213</v>
      </c>
      <c r="K6" s="87" t="s">
        <v>214</v>
      </c>
      <c r="L6" s="87" t="s">
        <v>215</v>
      </c>
      <c r="M6" s="87" t="s">
        <v>216</v>
      </c>
      <c r="N6" s="65" t="s">
        <v>217</v>
      </c>
      <c r="O6" s="87" t="s">
        <v>218</v>
      </c>
      <c r="P6" s="87" t="s">
        <v>219</v>
      </c>
      <c r="Q6" s="87" t="s">
        <v>220</v>
      </c>
      <c r="R6" s="87" t="s">
        <v>221</v>
      </c>
      <c r="S6" s="87" t="s">
        <v>222</v>
      </c>
      <c r="T6" s="65" t="s">
        <v>223</v>
      </c>
    </row>
    <row r="7" spans="1:20" ht="18.600000000000001">
      <c r="A7" s="87" t="s">
        <v>224</v>
      </c>
      <c r="B7" s="87" t="s">
        <v>225</v>
      </c>
      <c r="C7" s="87" t="s">
        <v>226</v>
      </c>
      <c r="D7" s="87" t="s">
        <v>227</v>
      </c>
      <c r="E7" s="65"/>
      <c r="F7" s="65"/>
      <c r="G7" s="87" t="s">
        <v>228</v>
      </c>
      <c r="H7" s="87" t="s">
        <v>229</v>
      </c>
      <c r="I7" s="65"/>
      <c r="J7" s="87" t="s">
        <v>230</v>
      </c>
      <c r="K7" s="87" t="s">
        <v>231</v>
      </c>
      <c r="L7" s="87" t="s">
        <v>232</v>
      </c>
      <c r="M7" s="87" t="s">
        <v>233</v>
      </c>
      <c r="N7" s="65"/>
      <c r="O7" s="87" t="s">
        <v>234</v>
      </c>
      <c r="P7" s="87" t="s">
        <v>235</v>
      </c>
      <c r="Q7" s="65"/>
      <c r="R7" s="87" t="s">
        <v>236</v>
      </c>
      <c r="S7" s="65"/>
      <c r="T7" s="65" t="s">
        <v>237</v>
      </c>
    </row>
    <row r="8" spans="1:20" ht="18.600000000000001">
      <c r="A8" s="65" t="s">
        <v>238</v>
      </c>
      <c r="B8" s="87" t="s">
        <v>239</v>
      </c>
      <c r="C8" s="87" t="s">
        <v>240</v>
      </c>
      <c r="D8" s="87" t="s">
        <v>241</v>
      </c>
      <c r="E8" s="65"/>
      <c r="F8" s="65"/>
      <c r="G8" s="87" t="s">
        <v>242</v>
      </c>
      <c r="H8" s="87" t="s">
        <v>243</v>
      </c>
      <c r="I8" s="65"/>
      <c r="J8" s="87" t="s">
        <v>244</v>
      </c>
      <c r="K8" s="87" t="s">
        <v>245</v>
      </c>
      <c r="L8" s="87" t="s">
        <v>246</v>
      </c>
      <c r="M8" s="87" t="s">
        <v>247</v>
      </c>
      <c r="N8" s="65"/>
      <c r="O8" s="87" t="s">
        <v>248</v>
      </c>
      <c r="P8" s="87" t="s">
        <v>249</v>
      </c>
      <c r="Q8" s="65"/>
      <c r="R8" s="87" t="s">
        <v>250</v>
      </c>
      <c r="S8" s="65"/>
      <c r="T8" s="65" t="s">
        <v>251</v>
      </c>
    </row>
    <row r="9" spans="1:20" ht="18.600000000000001">
      <c r="A9" s="87" t="s">
        <v>252</v>
      </c>
      <c r="B9" s="87" t="s">
        <v>253</v>
      </c>
      <c r="C9" s="87" t="s">
        <v>254</v>
      </c>
      <c r="D9" s="87" t="s">
        <v>255</v>
      </c>
      <c r="E9" s="65"/>
      <c r="F9" s="65"/>
      <c r="G9" s="65"/>
      <c r="H9" s="87" t="s">
        <v>256</v>
      </c>
      <c r="I9" s="65"/>
      <c r="J9" s="87" t="s">
        <v>257</v>
      </c>
      <c r="K9" s="87" t="s">
        <v>258</v>
      </c>
      <c r="L9" s="87" t="s">
        <v>259</v>
      </c>
      <c r="M9" s="87" t="s">
        <v>260</v>
      </c>
      <c r="N9" s="65"/>
      <c r="O9" s="87" t="s">
        <v>261</v>
      </c>
      <c r="P9" s="87" t="s">
        <v>262</v>
      </c>
      <c r="Q9" s="65"/>
      <c r="R9" s="87" t="s">
        <v>263</v>
      </c>
      <c r="S9" s="65"/>
      <c r="T9" s="65" t="s">
        <v>264</v>
      </c>
    </row>
    <row r="10" spans="1:20" ht="18.600000000000001">
      <c r="A10" s="65" t="s">
        <v>265</v>
      </c>
      <c r="B10" s="87" t="s">
        <v>266</v>
      </c>
      <c r="C10" s="65"/>
      <c r="D10" s="87" t="s">
        <v>267</v>
      </c>
      <c r="E10" s="65"/>
      <c r="F10" s="65"/>
      <c r="G10" s="65"/>
      <c r="H10" s="87" t="s">
        <v>268</v>
      </c>
      <c r="I10" s="65"/>
      <c r="J10" s="87" t="s">
        <v>269</v>
      </c>
      <c r="K10" s="87" t="s">
        <v>270</v>
      </c>
      <c r="L10" s="87" t="s">
        <v>271</v>
      </c>
      <c r="M10" s="87" t="s">
        <v>272</v>
      </c>
      <c r="N10" s="65"/>
      <c r="O10" s="87" t="s">
        <v>273</v>
      </c>
      <c r="P10" s="65"/>
      <c r="Q10" s="65"/>
      <c r="R10" s="87" t="s">
        <v>274</v>
      </c>
      <c r="S10" s="65"/>
      <c r="T10" s="65" t="s">
        <v>275</v>
      </c>
    </row>
    <row r="11" spans="1:20" ht="18.600000000000001">
      <c r="A11" s="65" t="s">
        <v>276</v>
      </c>
      <c r="B11" s="87" t="s">
        <v>277</v>
      </c>
      <c r="C11" s="65"/>
      <c r="D11" s="87" t="s">
        <v>278</v>
      </c>
      <c r="E11" s="65"/>
      <c r="F11" s="65"/>
      <c r="G11" s="65"/>
      <c r="H11" s="87" t="s">
        <v>279</v>
      </c>
      <c r="I11" s="65"/>
      <c r="J11" s="87" t="s">
        <v>280</v>
      </c>
      <c r="K11" s="87" t="s">
        <v>281</v>
      </c>
      <c r="L11" s="87" t="s">
        <v>282</v>
      </c>
      <c r="M11" s="87" t="s">
        <v>283</v>
      </c>
      <c r="N11" s="65"/>
      <c r="O11" s="87" t="s">
        <v>284</v>
      </c>
      <c r="P11" s="65"/>
      <c r="Q11" s="65"/>
      <c r="R11" s="65"/>
      <c r="S11" s="65"/>
      <c r="T11" s="65" t="s">
        <v>285</v>
      </c>
    </row>
    <row r="12" spans="1:20" ht="18.600000000000001">
      <c r="A12" s="65" t="s">
        <v>286</v>
      </c>
      <c r="B12" s="87" t="s">
        <v>287</v>
      </c>
      <c r="C12" s="65"/>
      <c r="D12" s="87" t="s">
        <v>288</v>
      </c>
      <c r="E12" s="65"/>
      <c r="F12" s="65"/>
      <c r="G12" s="65"/>
      <c r="H12" s="87" t="s">
        <v>289</v>
      </c>
      <c r="I12" s="65"/>
      <c r="J12" s="87" t="s">
        <v>290</v>
      </c>
      <c r="K12" s="87" t="s">
        <v>291</v>
      </c>
      <c r="L12" s="87" t="s">
        <v>292</v>
      </c>
      <c r="M12" s="87" t="s">
        <v>293</v>
      </c>
      <c r="N12" s="65"/>
      <c r="O12" s="87" t="s">
        <v>294</v>
      </c>
      <c r="P12" s="65"/>
      <c r="Q12" s="65"/>
      <c r="R12" s="65"/>
      <c r="S12" s="65"/>
      <c r="T12" s="65" t="s">
        <v>295</v>
      </c>
    </row>
    <row r="13" spans="1:20" ht="18.600000000000001">
      <c r="A13" s="87" t="s">
        <v>296</v>
      </c>
      <c r="B13" s="87" t="s">
        <v>297</v>
      </c>
      <c r="C13" s="65"/>
      <c r="D13" s="87" t="s">
        <v>298</v>
      </c>
      <c r="E13" s="65"/>
      <c r="F13" s="65"/>
      <c r="G13" s="65"/>
      <c r="H13" s="65"/>
      <c r="I13" s="65"/>
      <c r="J13" s="87" t="s">
        <v>299</v>
      </c>
      <c r="K13" s="87" t="s">
        <v>300</v>
      </c>
      <c r="L13" s="87" t="s">
        <v>301</v>
      </c>
      <c r="M13" s="87" t="s">
        <v>302</v>
      </c>
      <c r="N13" s="65"/>
      <c r="O13" s="87" t="s">
        <v>303</v>
      </c>
      <c r="P13" s="65"/>
      <c r="Q13" s="65"/>
      <c r="R13" s="65"/>
      <c r="S13" s="65"/>
      <c r="T13" s="65" t="s">
        <v>304</v>
      </c>
    </row>
    <row r="14" spans="1:20" ht="18.600000000000001">
      <c r="A14" s="65" t="s">
        <v>305</v>
      </c>
      <c r="B14" s="87" t="s">
        <v>306</v>
      </c>
      <c r="C14" s="65"/>
      <c r="D14" s="87" t="s">
        <v>307</v>
      </c>
      <c r="E14" s="65"/>
      <c r="F14" s="65"/>
      <c r="G14" s="65"/>
      <c r="H14" s="65"/>
      <c r="I14" s="65"/>
      <c r="J14" s="87" t="s">
        <v>308</v>
      </c>
      <c r="K14" s="65"/>
      <c r="L14" s="87" t="s">
        <v>309</v>
      </c>
      <c r="M14" s="65"/>
      <c r="N14" s="65"/>
      <c r="O14" s="87" t="s">
        <v>310</v>
      </c>
      <c r="P14" s="65"/>
      <c r="Q14" s="65"/>
      <c r="R14" s="65"/>
      <c r="S14" s="65"/>
      <c r="T14" s="65" t="s">
        <v>311</v>
      </c>
    </row>
    <row r="15" spans="1:20" ht="18.600000000000001">
      <c r="A15" s="65" t="s">
        <v>312</v>
      </c>
      <c r="B15" s="87" t="s">
        <v>313</v>
      </c>
      <c r="C15" s="65"/>
      <c r="D15" s="87" t="s">
        <v>314</v>
      </c>
      <c r="E15" s="65"/>
      <c r="F15" s="65"/>
      <c r="G15" s="65"/>
      <c r="H15" s="65"/>
      <c r="I15" s="65"/>
      <c r="J15" s="87" t="s">
        <v>315</v>
      </c>
      <c r="K15" s="65"/>
      <c r="L15" s="87" t="s">
        <v>316</v>
      </c>
      <c r="M15" s="65"/>
      <c r="N15" s="65"/>
      <c r="O15" s="87" t="s">
        <v>317</v>
      </c>
      <c r="P15" s="65"/>
      <c r="Q15" s="65"/>
      <c r="R15" s="65"/>
      <c r="S15" s="65"/>
      <c r="T15" s="65" t="s">
        <v>318</v>
      </c>
    </row>
    <row r="16" spans="1:20" ht="18.600000000000001">
      <c r="A16" s="87" t="s">
        <v>319</v>
      </c>
      <c r="B16" s="87" t="s">
        <v>320</v>
      </c>
      <c r="C16" s="65"/>
      <c r="D16" s="87" t="s">
        <v>321</v>
      </c>
      <c r="E16" s="65"/>
      <c r="F16" s="65"/>
      <c r="G16" s="65"/>
      <c r="H16" s="65"/>
      <c r="I16" s="65"/>
      <c r="J16" s="65"/>
      <c r="K16" s="65"/>
      <c r="L16" s="65"/>
      <c r="M16" s="65"/>
      <c r="N16" s="65"/>
      <c r="O16" s="87" t="s">
        <v>322</v>
      </c>
      <c r="P16" s="65"/>
      <c r="Q16" s="65"/>
      <c r="R16" s="65"/>
      <c r="S16" s="65"/>
      <c r="T16" s="65" t="s">
        <v>323</v>
      </c>
    </row>
    <row r="17" spans="1:19" ht="18.600000000000001">
      <c r="A17" s="65" t="s">
        <v>324</v>
      </c>
      <c r="B17" s="87" t="s">
        <v>325</v>
      </c>
      <c r="C17" s="65"/>
      <c r="D17" s="87" t="s">
        <v>326</v>
      </c>
      <c r="E17" s="65"/>
      <c r="F17" s="65"/>
      <c r="G17" s="65"/>
      <c r="H17" s="65"/>
      <c r="I17" s="65"/>
      <c r="J17" s="65"/>
      <c r="K17" s="65"/>
      <c r="L17" s="65"/>
      <c r="M17" s="65"/>
      <c r="N17" s="65"/>
      <c r="O17" s="87" t="s">
        <v>327</v>
      </c>
      <c r="P17" s="65"/>
      <c r="Q17" s="65"/>
      <c r="R17" s="65"/>
      <c r="S17" s="65"/>
    </row>
    <row r="18" spans="1:19" ht="18.600000000000001">
      <c r="A18" s="65" t="s">
        <v>328</v>
      </c>
      <c r="B18" s="87" t="s">
        <v>329</v>
      </c>
      <c r="C18" s="65"/>
      <c r="D18" s="87" t="s">
        <v>330</v>
      </c>
      <c r="E18" s="65"/>
      <c r="F18" s="65"/>
      <c r="G18" s="65"/>
      <c r="H18" s="65"/>
      <c r="I18" s="65"/>
      <c r="J18" s="65"/>
      <c r="K18" s="65"/>
      <c r="L18" s="65"/>
      <c r="M18" s="65"/>
      <c r="N18" s="65"/>
      <c r="O18" s="87" t="s">
        <v>331</v>
      </c>
      <c r="P18" s="65"/>
      <c r="Q18" s="65"/>
      <c r="R18" s="65"/>
      <c r="S18" s="65"/>
    </row>
    <row r="19" spans="1:19" ht="18.600000000000001">
      <c r="A19" s="87" t="s">
        <v>332</v>
      </c>
      <c r="B19" s="87" t="s">
        <v>333</v>
      </c>
      <c r="C19" s="65"/>
      <c r="D19" s="87" t="s">
        <v>334</v>
      </c>
      <c r="E19" s="65"/>
      <c r="F19" s="65"/>
      <c r="G19" s="65"/>
      <c r="H19" s="65"/>
      <c r="I19" s="65"/>
      <c r="J19" s="65"/>
      <c r="K19" s="65"/>
      <c r="L19" s="65"/>
      <c r="M19" s="65"/>
      <c r="N19" s="65"/>
      <c r="O19" s="87" t="s">
        <v>335</v>
      </c>
      <c r="P19" s="65"/>
      <c r="Q19" s="65"/>
      <c r="R19" s="65"/>
      <c r="S19" s="65"/>
    </row>
    <row r="20" spans="1:19" ht="18.600000000000001">
      <c r="B20" s="87" t="s">
        <v>336</v>
      </c>
      <c r="C20" s="65"/>
      <c r="D20" s="87" t="s">
        <v>337</v>
      </c>
      <c r="E20" s="65"/>
      <c r="F20" s="65"/>
      <c r="G20" s="65"/>
      <c r="H20" s="65"/>
      <c r="I20" s="65"/>
      <c r="J20" s="65"/>
      <c r="K20" s="65"/>
      <c r="L20" s="65"/>
      <c r="M20" s="65"/>
      <c r="N20" s="65"/>
      <c r="O20" s="87" t="s">
        <v>338</v>
      </c>
      <c r="P20" s="65"/>
      <c r="Q20" s="65"/>
      <c r="R20" s="65"/>
      <c r="S20" s="65"/>
    </row>
    <row r="21" spans="1:19" ht="18.600000000000001">
      <c r="B21" s="87" t="s">
        <v>339</v>
      </c>
      <c r="C21" s="65"/>
      <c r="D21" s="87" t="s">
        <v>340</v>
      </c>
      <c r="E21" s="65"/>
      <c r="F21" s="65"/>
      <c r="G21" s="65"/>
      <c r="H21" s="65"/>
      <c r="I21" s="65"/>
      <c r="J21" s="65"/>
      <c r="K21" s="65"/>
      <c r="L21" s="65"/>
      <c r="M21" s="65"/>
      <c r="N21" s="65"/>
      <c r="O21" s="87" t="s">
        <v>341</v>
      </c>
      <c r="P21" s="65"/>
      <c r="Q21" s="65"/>
      <c r="R21" s="65"/>
      <c r="S21" s="65"/>
    </row>
    <row r="22" spans="1:19" ht="18.600000000000001">
      <c r="B22" s="87" t="s">
        <v>342</v>
      </c>
      <c r="C22" s="65"/>
      <c r="D22" s="87" t="s">
        <v>343</v>
      </c>
      <c r="E22" s="65"/>
      <c r="F22" s="65"/>
      <c r="G22" s="65"/>
      <c r="H22" s="65"/>
      <c r="I22" s="65"/>
      <c r="J22" s="65"/>
      <c r="K22" s="65"/>
      <c r="L22" s="65"/>
      <c r="M22" s="65"/>
      <c r="N22" s="65"/>
      <c r="O22" s="87" t="s">
        <v>344</v>
      </c>
      <c r="P22" s="65"/>
      <c r="Q22" s="65"/>
      <c r="R22" s="65"/>
      <c r="S22" s="65"/>
    </row>
    <row r="23" spans="1:19" ht="18.600000000000001">
      <c r="B23" s="87" t="s">
        <v>345</v>
      </c>
      <c r="C23" s="65"/>
      <c r="D23" s="87" t="s">
        <v>346</v>
      </c>
      <c r="E23" s="65"/>
      <c r="F23" s="65"/>
      <c r="G23" s="65"/>
      <c r="H23" s="65"/>
      <c r="I23" s="65"/>
      <c r="J23" s="65"/>
      <c r="K23" s="65"/>
      <c r="L23" s="65"/>
      <c r="M23" s="65"/>
      <c r="N23" s="65"/>
      <c r="O23" s="65"/>
      <c r="P23" s="65"/>
      <c r="Q23" s="65"/>
      <c r="R23" s="65"/>
      <c r="S23" s="65"/>
    </row>
    <row r="24" spans="1:19" ht="18.600000000000001">
      <c r="B24" s="87" t="s">
        <v>347</v>
      </c>
      <c r="C24" s="65"/>
      <c r="D24" s="87" t="s">
        <v>348</v>
      </c>
      <c r="E24" s="65"/>
      <c r="F24" s="65"/>
      <c r="G24" s="65"/>
      <c r="H24" s="65"/>
      <c r="I24" s="65"/>
      <c r="J24" s="65"/>
      <c r="K24" s="65"/>
      <c r="L24" s="65"/>
      <c r="M24" s="65"/>
      <c r="N24" s="65"/>
      <c r="O24" s="65"/>
      <c r="P24" s="65"/>
      <c r="Q24" s="65"/>
      <c r="R24" s="65"/>
      <c r="S24" s="65"/>
    </row>
    <row r="25" spans="1:19" ht="18.600000000000001">
      <c r="B25" s="87" t="s">
        <v>349</v>
      </c>
      <c r="C25" s="65"/>
      <c r="D25" s="87" t="s">
        <v>350</v>
      </c>
      <c r="E25" s="65"/>
      <c r="F25" s="65"/>
      <c r="G25" s="65"/>
      <c r="H25" s="65"/>
      <c r="I25" s="65"/>
      <c r="J25" s="65"/>
      <c r="K25" s="65"/>
      <c r="L25" s="65"/>
      <c r="M25" s="65"/>
      <c r="N25" s="65"/>
      <c r="O25" s="65"/>
      <c r="P25" s="65"/>
      <c r="Q25" s="65"/>
      <c r="R25" s="65"/>
      <c r="S25" s="65"/>
    </row>
    <row r="26" spans="1:19" ht="18.600000000000001">
      <c r="B26" s="87" t="s">
        <v>351</v>
      </c>
      <c r="C26" s="65"/>
      <c r="D26" s="87" t="s">
        <v>352</v>
      </c>
      <c r="E26" s="65"/>
      <c r="F26" s="65"/>
      <c r="G26" s="65"/>
      <c r="H26" s="65"/>
      <c r="I26" s="65"/>
      <c r="J26" s="65"/>
      <c r="K26" s="65"/>
      <c r="L26" s="65"/>
      <c r="M26" s="65"/>
      <c r="N26" s="65"/>
      <c r="O26" s="65"/>
      <c r="P26" s="65"/>
      <c r="Q26" s="65"/>
      <c r="R26" s="65"/>
      <c r="S26" s="65"/>
    </row>
    <row r="27" spans="1:19" ht="18.600000000000001">
      <c r="B27" s="87" t="s">
        <v>353</v>
      </c>
      <c r="C27" s="65"/>
      <c r="D27" s="87" t="s">
        <v>354</v>
      </c>
      <c r="E27" s="65"/>
      <c r="F27" s="65"/>
      <c r="G27" s="65"/>
      <c r="H27" s="65"/>
      <c r="I27" s="65"/>
      <c r="J27" s="65"/>
      <c r="K27" s="65"/>
      <c r="L27" s="65"/>
      <c r="M27" s="65"/>
      <c r="N27" s="65"/>
      <c r="O27" s="65"/>
      <c r="P27" s="65"/>
      <c r="Q27" s="65"/>
      <c r="R27" s="65"/>
      <c r="S27" s="65"/>
    </row>
    <row r="28" spans="1:19" ht="18.600000000000001">
      <c r="B28" s="87" t="s">
        <v>355</v>
      </c>
      <c r="C28" s="65"/>
      <c r="D28" s="87" t="s">
        <v>356</v>
      </c>
      <c r="E28" s="65"/>
      <c r="F28" s="65"/>
      <c r="G28" s="65"/>
      <c r="H28" s="65"/>
      <c r="I28" s="65"/>
      <c r="J28" s="65"/>
      <c r="K28" s="65"/>
      <c r="L28" s="65"/>
      <c r="M28" s="65"/>
      <c r="N28" s="65"/>
      <c r="O28" s="65"/>
      <c r="P28" s="65"/>
      <c r="Q28" s="65"/>
      <c r="R28" s="65"/>
      <c r="S28" s="65"/>
    </row>
    <row r="29" spans="1:19" ht="18.600000000000001">
      <c r="B29" s="87" t="s">
        <v>357</v>
      </c>
      <c r="C29" s="65"/>
      <c r="D29" s="87" t="s">
        <v>358</v>
      </c>
      <c r="E29" s="65"/>
      <c r="F29" s="65"/>
      <c r="G29" s="65"/>
      <c r="H29" s="65"/>
      <c r="I29" s="65"/>
      <c r="J29" s="65"/>
      <c r="K29" s="65"/>
      <c r="L29" s="65"/>
      <c r="M29" s="65"/>
      <c r="N29" s="65"/>
      <c r="O29" s="65"/>
      <c r="P29" s="65"/>
      <c r="Q29" s="65"/>
      <c r="R29" s="65"/>
      <c r="S29" s="65"/>
    </row>
    <row r="30" spans="1:19" ht="18.600000000000001">
      <c r="B30" s="87" t="s">
        <v>359</v>
      </c>
      <c r="C30" s="65"/>
      <c r="D30" s="87" t="s">
        <v>360</v>
      </c>
      <c r="E30" s="65"/>
      <c r="F30" s="65"/>
      <c r="G30" s="65"/>
      <c r="H30" s="65"/>
      <c r="I30" s="65"/>
      <c r="J30" s="65"/>
      <c r="K30" s="65"/>
      <c r="L30" s="65"/>
      <c r="M30" s="65"/>
      <c r="N30" s="65"/>
      <c r="O30" s="65"/>
      <c r="P30" s="65"/>
      <c r="Q30" s="65"/>
      <c r="R30" s="65"/>
      <c r="S30" s="65"/>
    </row>
    <row r="31" spans="1:19" ht="18.600000000000001">
      <c r="B31" s="87" t="s">
        <v>361</v>
      </c>
      <c r="C31" s="65"/>
      <c r="D31" s="87" t="s">
        <v>362</v>
      </c>
      <c r="E31" s="65"/>
      <c r="F31" s="65"/>
      <c r="G31" s="65"/>
      <c r="H31" s="65"/>
      <c r="I31" s="65"/>
      <c r="J31" s="65"/>
      <c r="K31" s="65"/>
      <c r="L31" s="65"/>
      <c r="M31" s="65"/>
      <c r="N31" s="65"/>
      <c r="O31" s="65"/>
      <c r="P31" s="65"/>
      <c r="Q31" s="65"/>
      <c r="R31" s="65"/>
      <c r="S31" s="65"/>
    </row>
    <row r="32" spans="1:19" ht="18.600000000000001">
      <c r="B32" s="87" t="s">
        <v>363</v>
      </c>
      <c r="C32" s="65"/>
      <c r="D32" s="87" t="s">
        <v>364</v>
      </c>
      <c r="E32" s="65"/>
      <c r="F32" s="65"/>
      <c r="G32" s="65"/>
      <c r="H32" s="65"/>
      <c r="I32" s="65"/>
      <c r="J32" s="65"/>
      <c r="K32" s="65"/>
      <c r="L32" s="65"/>
      <c r="M32" s="65"/>
      <c r="N32" s="65"/>
      <c r="O32" s="65"/>
      <c r="P32" s="65"/>
      <c r="Q32" s="65"/>
      <c r="R32" s="65"/>
      <c r="S32" s="65"/>
    </row>
    <row r="33" spans="2:19" ht="18.600000000000001">
      <c r="B33" s="87" t="s">
        <v>365</v>
      </c>
      <c r="C33" s="65"/>
      <c r="D33" s="87" t="s">
        <v>366</v>
      </c>
      <c r="E33" s="65"/>
      <c r="F33" s="65"/>
      <c r="G33" s="65"/>
      <c r="H33" s="65"/>
      <c r="I33" s="65"/>
      <c r="J33" s="65"/>
      <c r="K33" s="65"/>
      <c r="L33" s="65"/>
      <c r="M33" s="65"/>
      <c r="N33" s="65"/>
      <c r="O33" s="65"/>
      <c r="P33" s="65"/>
      <c r="Q33" s="65"/>
      <c r="R33" s="65"/>
      <c r="S33" s="65"/>
    </row>
    <row r="34" spans="2:19" ht="18.600000000000001">
      <c r="B34" s="87" t="s">
        <v>367</v>
      </c>
      <c r="C34" s="65"/>
      <c r="D34" s="87" t="s">
        <v>368</v>
      </c>
      <c r="E34" s="65"/>
      <c r="F34" s="65"/>
      <c r="G34" s="65"/>
      <c r="H34" s="65"/>
      <c r="I34" s="65"/>
      <c r="J34" s="65"/>
      <c r="K34" s="65"/>
      <c r="L34" s="65"/>
      <c r="M34" s="65"/>
      <c r="N34" s="65"/>
      <c r="O34" s="65"/>
      <c r="P34" s="65"/>
      <c r="Q34" s="65"/>
      <c r="R34" s="65"/>
      <c r="S34" s="65"/>
    </row>
    <row r="35" spans="2:19" ht="18.600000000000001">
      <c r="B35" s="87" t="s">
        <v>369</v>
      </c>
      <c r="C35" s="65"/>
      <c r="D35" s="87" t="s">
        <v>370</v>
      </c>
      <c r="E35" s="65"/>
      <c r="F35" s="65"/>
      <c r="G35" s="65"/>
      <c r="H35" s="65"/>
      <c r="I35" s="65"/>
      <c r="J35" s="65"/>
      <c r="K35" s="65"/>
      <c r="L35" s="65"/>
      <c r="M35" s="65"/>
      <c r="N35" s="65"/>
      <c r="O35" s="65"/>
      <c r="P35" s="65"/>
      <c r="Q35" s="65"/>
      <c r="R35" s="65"/>
      <c r="S35" s="65"/>
    </row>
    <row r="36" spans="2:19" ht="18.600000000000001">
      <c r="B36" s="87" t="s">
        <v>371</v>
      </c>
      <c r="C36" s="65"/>
      <c r="D36" s="87" t="s">
        <v>372</v>
      </c>
      <c r="E36" s="65"/>
      <c r="F36" s="65"/>
      <c r="G36" s="65"/>
      <c r="H36" s="65"/>
      <c r="I36" s="65"/>
      <c r="J36" s="65"/>
      <c r="K36" s="65"/>
      <c r="L36" s="65"/>
      <c r="M36" s="65"/>
      <c r="N36" s="65"/>
      <c r="O36" s="65"/>
      <c r="P36" s="65"/>
      <c r="Q36" s="65"/>
      <c r="R36" s="65"/>
      <c r="S36" s="65"/>
    </row>
    <row r="37" spans="2:19" ht="18.600000000000001">
      <c r="B37" s="87" t="s">
        <v>373</v>
      </c>
      <c r="C37" s="65"/>
      <c r="D37" s="87" t="s">
        <v>374</v>
      </c>
      <c r="E37" s="65"/>
      <c r="F37" s="65"/>
      <c r="G37" s="65"/>
      <c r="H37" s="65"/>
      <c r="I37" s="65"/>
      <c r="J37" s="65"/>
      <c r="K37" s="65"/>
      <c r="L37" s="65"/>
      <c r="M37" s="65"/>
      <c r="N37" s="65"/>
      <c r="O37" s="65"/>
      <c r="P37" s="65"/>
      <c r="Q37" s="65"/>
      <c r="R37" s="65"/>
      <c r="S37" s="65"/>
    </row>
    <row r="38" spans="2:19" ht="18.600000000000001">
      <c r="B38" s="87" t="s">
        <v>375</v>
      </c>
      <c r="C38" s="65"/>
      <c r="D38" s="87" t="s">
        <v>376</v>
      </c>
      <c r="E38" s="65"/>
      <c r="F38" s="65"/>
      <c r="G38" s="65"/>
      <c r="H38" s="65"/>
      <c r="I38" s="65"/>
      <c r="J38" s="65"/>
      <c r="K38" s="65"/>
      <c r="L38" s="65"/>
      <c r="M38" s="65"/>
      <c r="N38" s="65"/>
      <c r="O38" s="65"/>
      <c r="P38" s="65"/>
      <c r="Q38" s="65"/>
      <c r="R38" s="65"/>
      <c r="S38" s="65"/>
    </row>
    <row r="39" spans="2:19" ht="18.600000000000001">
      <c r="B39" s="87" t="s">
        <v>377</v>
      </c>
      <c r="C39" s="65"/>
      <c r="D39" s="87" t="s">
        <v>378</v>
      </c>
      <c r="E39" s="65"/>
      <c r="F39" s="65"/>
      <c r="G39" s="65"/>
      <c r="H39" s="65"/>
      <c r="I39" s="65"/>
      <c r="J39" s="65"/>
      <c r="K39" s="65"/>
      <c r="L39" s="65"/>
      <c r="M39" s="65"/>
      <c r="N39" s="65"/>
      <c r="O39" s="65"/>
      <c r="P39" s="65"/>
      <c r="Q39" s="65"/>
      <c r="R39" s="65"/>
      <c r="S39" s="65"/>
    </row>
    <row r="40" spans="2:19" ht="18.600000000000001">
      <c r="B40" s="87" t="s">
        <v>379</v>
      </c>
      <c r="C40" s="65"/>
      <c r="D40" s="87" t="s">
        <v>380</v>
      </c>
      <c r="E40" s="65"/>
      <c r="F40" s="65"/>
      <c r="G40" s="65"/>
      <c r="H40" s="65"/>
      <c r="I40" s="65"/>
      <c r="J40" s="65"/>
      <c r="K40" s="65"/>
      <c r="L40" s="65"/>
      <c r="M40" s="65"/>
      <c r="N40" s="65"/>
      <c r="O40" s="65"/>
      <c r="P40" s="65"/>
      <c r="Q40" s="65"/>
      <c r="R40" s="65"/>
      <c r="S40" s="65"/>
    </row>
    <row r="41" spans="2:19" ht="18.600000000000001">
      <c r="B41" s="87" t="s">
        <v>381</v>
      </c>
      <c r="C41" s="65"/>
      <c r="D41" s="87" t="s">
        <v>382</v>
      </c>
      <c r="E41" s="65"/>
      <c r="F41" s="65"/>
      <c r="G41" s="65"/>
      <c r="H41" s="65"/>
      <c r="I41" s="65"/>
      <c r="J41" s="65"/>
      <c r="K41" s="65"/>
      <c r="L41" s="65"/>
      <c r="M41" s="65"/>
      <c r="N41" s="65"/>
      <c r="O41" s="65"/>
      <c r="P41" s="65"/>
      <c r="Q41" s="65"/>
      <c r="R41" s="65"/>
      <c r="S41" s="65"/>
    </row>
    <row r="42" spans="2:19" ht="18.600000000000001">
      <c r="B42" s="87" t="s">
        <v>383</v>
      </c>
      <c r="C42" s="65"/>
      <c r="D42" s="87" t="s">
        <v>384</v>
      </c>
      <c r="E42" s="65"/>
      <c r="F42" s="65"/>
      <c r="G42" s="65"/>
      <c r="H42" s="65"/>
      <c r="I42" s="65"/>
      <c r="J42" s="65"/>
      <c r="K42" s="65"/>
      <c r="L42" s="65"/>
      <c r="M42" s="65"/>
      <c r="N42" s="65"/>
      <c r="O42" s="65"/>
      <c r="P42" s="65"/>
      <c r="Q42" s="65"/>
      <c r="R42" s="65"/>
      <c r="S42" s="65"/>
    </row>
    <row r="43" spans="2:19" ht="18.600000000000001">
      <c r="B43" s="87" t="s">
        <v>385</v>
      </c>
      <c r="C43" s="65"/>
      <c r="D43" s="87" t="s">
        <v>386</v>
      </c>
      <c r="E43" s="65"/>
      <c r="F43" s="65"/>
      <c r="G43" s="65"/>
      <c r="H43" s="65"/>
      <c r="I43" s="65"/>
      <c r="J43" s="65"/>
      <c r="K43" s="65"/>
      <c r="L43" s="65"/>
      <c r="M43" s="65"/>
      <c r="N43" s="65"/>
      <c r="O43" s="65"/>
      <c r="P43" s="65"/>
      <c r="Q43" s="65"/>
      <c r="R43" s="65"/>
      <c r="S43" s="65"/>
    </row>
    <row r="44" spans="2:19" ht="18.600000000000001">
      <c r="B44" s="87" t="s">
        <v>387</v>
      </c>
      <c r="C44" s="65"/>
      <c r="D44" s="87" t="s">
        <v>388</v>
      </c>
      <c r="E44" s="65"/>
      <c r="F44" s="65"/>
      <c r="G44" s="65"/>
      <c r="H44" s="65"/>
      <c r="I44" s="65"/>
      <c r="J44" s="65"/>
      <c r="K44" s="65"/>
      <c r="L44" s="65"/>
      <c r="M44" s="65"/>
      <c r="N44" s="65"/>
      <c r="O44" s="65"/>
      <c r="P44" s="65"/>
      <c r="Q44" s="65"/>
      <c r="R44" s="65"/>
      <c r="S44" s="65"/>
    </row>
    <row r="45" spans="2:19" ht="18.600000000000001">
      <c r="B45" s="87" t="s">
        <v>389</v>
      </c>
      <c r="C45" s="65"/>
      <c r="D45" s="87" t="s">
        <v>390</v>
      </c>
      <c r="E45" s="65"/>
      <c r="F45" s="65"/>
      <c r="G45" s="65"/>
      <c r="H45" s="65"/>
      <c r="I45" s="65"/>
      <c r="J45" s="65"/>
      <c r="K45" s="65"/>
      <c r="L45" s="65"/>
      <c r="M45" s="65"/>
      <c r="N45" s="65"/>
      <c r="O45" s="65"/>
      <c r="P45" s="65"/>
      <c r="Q45" s="65"/>
      <c r="R45" s="65"/>
      <c r="S45" s="65"/>
    </row>
    <row r="46" spans="2:19" ht="18.600000000000001">
      <c r="B46" s="87" t="s">
        <v>391</v>
      </c>
      <c r="C46" s="65"/>
      <c r="D46" s="87" t="s">
        <v>392</v>
      </c>
      <c r="E46" s="65"/>
      <c r="F46" s="65"/>
      <c r="G46" s="65"/>
      <c r="H46" s="65"/>
      <c r="I46" s="65"/>
      <c r="J46" s="65"/>
      <c r="K46" s="65"/>
      <c r="L46" s="65"/>
      <c r="M46" s="65"/>
      <c r="N46" s="65"/>
      <c r="O46" s="65"/>
      <c r="P46" s="65"/>
      <c r="Q46" s="65"/>
      <c r="R46" s="65"/>
      <c r="S46" s="65"/>
    </row>
    <row r="47" spans="2:19" ht="18.600000000000001">
      <c r="B47" s="87" t="s">
        <v>393</v>
      </c>
      <c r="C47" s="65"/>
      <c r="D47" s="87" t="s">
        <v>394</v>
      </c>
      <c r="E47" s="65"/>
      <c r="F47" s="65"/>
      <c r="G47" s="65"/>
      <c r="H47" s="65"/>
      <c r="I47" s="65"/>
      <c r="J47" s="65"/>
      <c r="K47" s="65"/>
      <c r="L47" s="65"/>
      <c r="M47" s="65"/>
      <c r="N47" s="65"/>
      <c r="O47" s="65"/>
      <c r="P47" s="65"/>
      <c r="Q47" s="65"/>
      <c r="R47" s="65"/>
      <c r="S47" s="65"/>
    </row>
    <row r="48" spans="2:19" ht="18.600000000000001">
      <c r="B48" s="87" t="s">
        <v>395</v>
      </c>
      <c r="C48" s="65"/>
      <c r="D48" s="87" t="s">
        <v>396</v>
      </c>
      <c r="E48" s="65"/>
      <c r="F48" s="65"/>
      <c r="G48" s="65"/>
      <c r="H48" s="65"/>
      <c r="I48" s="65"/>
      <c r="J48" s="65"/>
      <c r="K48" s="65"/>
      <c r="L48" s="65"/>
      <c r="M48" s="65"/>
      <c r="N48" s="65"/>
      <c r="O48" s="65"/>
      <c r="P48" s="65"/>
      <c r="Q48" s="65"/>
      <c r="R48" s="65"/>
      <c r="S48" s="65"/>
    </row>
    <row r="49" spans="2:19" ht="18.600000000000001">
      <c r="B49" s="87" t="s">
        <v>397</v>
      </c>
      <c r="C49" s="65"/>
      <c r="D49" s="87" t="s">
        <v>398</v>
      </c>
      <c r="E49" s="65"/>
      <c r="F49" s="65"/>
      <c r="G49" s="65"/>
      <c r="H49" s="65"/>
      <c r="I49" s="65"/>
      <c r="J49" s="65"/>
      <c r="K49" s="65"/>
      <c r="L49" s="65"/>
      <c r="M49" s="65"/>
      <c r="N49" s="65"/>
      <c r="O49" s="65"/>
      <c r="P49" s="65"/>
      <c r="Q49" s="65"/>
      <c r="R49" s="65"/>
      <c r="S49" s="65"/>
    </row>
    <row r="50" spans="2:19" ht="18.600000000000001">
      <c r="B50" s="87" t="s">
        <v>399</v>
      </c>
      <c r="C50" s="65"/>
      <c r="D50" s="87" t="s">
        <v>400</v>
      </c>
      <c r="E50" s="65"/>
      <c r="F50" s="65"/>
      <c r="G50" s="65"/>
      <c r="H50" s="65"/>
      <c r="I50" s="65"/>
      <c r="J50" s="65"/>
      <c r="K50" s="65"/>
      <c r="L50" s="65"/>
      <c r="M50" s="65"/>
      <c r="N50" s="65"/>
      <c r="O50" s="65"/>
      <c r="P50" s="65"/>
      <c r="Q50" s="65"/>
      <c r="R50" s="65"/>
      <c r="S50" s="65"/>
    </row>
    <row r="51" spans="2:19" ht="18.600000000000001">
      <c r="B51" s="87" t="s">
        <v>401</v>
      </c>
      <c r="C51" s="65"/>
      <c r="D51" s="87" t="s">
        <v>402</v>
      </c>
      <c r="E51" s="65"/>
      <c r="F51" s="65"/>
      <c r="G51" s="65"/>
      <c r="H51" s="65"/>
      <c r="I51" s="65"/>
      <c r="J51" s="65"/>
      <c r="K51" s="65"/>
      <c r="L51" s="65"/>
      <c r="M51" s="65"/>
      <c r="N51" s="65"/>
      <c r="O51" s="65"/>
      <c r="P51" s="65"/>
      <c r="Q51" s="65"/>
      <c r="R51" s="65"/>
      <c r="S51" s="65"/>
    </row>
    <row r="52" spans="2:19" ht="18.600000000000001">
      <c r="B52" s="87" t="s">
        <v>403</v>
      </c>
      <c r="C52" s="65"/>
      <c r="D52" s="87" t="s">
        <v>404</v>
      </c>
      <c r="E52" s="65"/>
      <c r="F52" s="65"/>
      <c r="G52" s="65"/>
      <c r="H52" s="65"/>
      <c r="I52" s="65"/>
      <c r="J52" s="65"/>
      <c r="K52" s="65"/>
      <c r="L52" s="65"/>
      <c r="M52" s="65"/>
      <c r="N52" s="65"/>
      <c r="O52" s="65"/>
      <c r="P52" s="65"/>
      <c r="Q52" s="65"/>
      <c r="R52" s="65"/>
      <c r="S52" s="65"/>
    </row>
    <row r="53" spans="2:19" ht="18.600000000000001">
      <c r="B53" s="87" t="s">
        <v>405</v>
      </c>
      <c r="C53" s="65"/>
      <c r="D53" s="87" t="s">
        <v>406</v>
      </c>
      <c r="E53" s="65"/>
      <c r="F53" s="65"/>
      <c r="G53" s="65"/>
      <c r="H53" s="65"/>
      <c r="I53" s="65"/>
      <c r="J53" s="65"/>
      <c r="K53" s="65"/>
      <c r="L53" s="65"/>
      <c r="M53" s="65"/>
      <c r="N53" s="65"/>
      <c r="O53" s="65"/>
      <c r="P53" s="65"/>
      <c r="Q53" s="65"/>
      <c r="R53" s="65"/>
      <c r="S53" s="65"/>
    </row>
    <row r="54" spans="2:19" ht="18.600000000000001">
      <c r="B54" s="87" t="s">
        <v>407</v>
      </c>
      <c r="C54" s="65"/>
      <c r="D54" s="87" t="s">
        <v>408</v>
      </c>
      <c r="E54" s="65"/>
      <c r="F54" s="65"/>
      <c r="G54" s="65"/>
      <c r="H54" s="65"/>
      <c r="I54" s="65"/>
      <c r="J54" s="65"/>
      <c r="K54" s="65"/>
      <c r="L54" s="65"/>
      <c r="M54" s="65"/>
      <c r="N54" s="65"/>
      <c r="O54" s="65"/>
      <c r="P54" s="65"/>
      <c r="Q54" s="65"/>
      <c r="R54" s="65"/>
      <c r="S54" s="65"/>
    </row>
    <row r="55" spans="2:19" ht="18.600000000000001">
      <c r="B55" s="87" t="s">
        <v>409</v>
      </c>
      <c r="C55" s="65"/>
      <c r="D55" s="87" t="s">
        <v>410</v>
      </c>
      <c r="E55" s="65"/>
      <c r="F55" s="65"/>
      <c r="G55" s="65"/>
      <c r="H55" s="65"/>
      <c r="I55" s="65"/>
      <c r="J55" s="65"/>
      <c r="K55" s="65"/>
      <c r="L55" s="65"/>
      <c r="M55" s="65"/>
      <c r="N55" s="65"/>
      <c r="O55" s="65"/>
      <c r="P55" s="65"/>
      <c r="Q55" s="65"/>
      <c r="R55" s="65"/>
      <c r="S55" s="65"/>
    </row>
    <row r="56" spans="2:19" ht="18.600000000000001">
      <c r="B56" s="87" t="s">
        <v>411</v>
      </c>
      <c r="C56" s="65"/>
      <c r="D56" s="87" t="s">
        <v>412</v>
      </c>
      <c r="E56" s="65"/>
      <c r="F56" s="65"/>
      <c r="G56" s="65"/>
      <c r="H56" s="65"/>
      <c r="I56" s="65"/>
      <c r="J56" s="65"/>
      <c r="K56" s="65"/>
      <c r="L56" s="65"/>
      <c r="M56" s="65"/>
      <c r="N56" s="65"/>
      <c r="O56" s="65"/>
      <c r="P56" s="65"/>
      <c r="Q56" s="65"/>
      <c r="R56" s="65"/>
      <c r="S56" s="65"/>
    </row>
    <row r="57" spans="2:19" ht="18.600000000000001">
      <c r="B57" s="87" t="s">
        <v>413</v>
      </c>
      <c r="C57" s="65"/>
      <c r="D57" s="87" t="s">
        <v>414</v>
      </c>
      <c r="E57" s="65"/>
      <c r="F57" s="65"/>
      <c r="G57" s="65"/>
      <c r="H57" s="65"/>
      <c r="I57" s="65"/>
      <c r="J57" s="65"/>
      <c r="K57" s="65"/>
      <c r="L57" s="65"/>
      <c r="M57" s="65"/>
      <c r="N57" s="65"/>
      <c r="O57" s="65"/>
      <c r="P57" s="65"/>
      <c r="Q57" s="65"/>
      <c r="R57" s="65"/>
      <c r="S57" s="65"/>
    </row>
    <row r="58" spans="2:19" ht="18.600000000000001">
      <c r="B58" s="87" t="s">
        <v>415</v>
      </c>
      <c r="C58" s="65"/>
      <c r="D58" s="87" t="s">
        <v>416</v>
      </c>
      <c r="E58" s="65"/>
      <c r="F58" s="65"/>
      <c r="G58" s="65"/>
      <c r="H58" s="65"/>
      <c r="I58" s="65"/>
      <c r="J58" s="65"/>
      <c r="K58" s="65"/>
      <c r="L58" s="65"/>
      <c r="M58" s="65"/>
      <c r="N58" s="65"/>
      <c r="O58" s="65"/>
      <c r="P58" s="65"/>
      <c r="Q58" s="65"/>
      <c r="R58" s="65"/>
      <c r="S58" s="65"/>
    </row>
    <row r="59" spans="2:19" ht="18.600000000000001">
      <c r="B59" s="87" t="s">
        <v>417</v>
      </c>
      <c r="C59" s="65"/>
      <c r="D59" s="87" t="s">
        <v>418</v>
      </c>
      <c r="E59" s="65"/>
      <c r="F59" s="65"/>
      <c r="G59" s="65"/>
      <c r="H59" s="65"/>
      <c r="I59" s="65"/>
      <c r="J59" s="65"/>
      <c r="K59" s="65"/>
      <c r="L59" s="65"/>
      <c r="M59" s="65"/>
      <c r="N59" s="65"/>
      <c r="O59" s="65"/>
      <c r="P59" s="65"/>
      <c r="Q59" s="65"/>
      <c r="R59" s="65"/>
      <c r="S59" s="65"/>
    </row>
    <row r="60" spans="2:19" ht="18.600000000000001">
      <c r="B60" s="87" t="s">
        <v>419</v>
      </c>
      <c r="C60" s="65"/>
      <c r="D60" s="87" t="s">
        <v>420</v>
      </c>
      <c r="E60" s="65"/>
      <c r="F60" s="65"/>
      <c r="G60" s="65"/>
      <c r="H60" s="65"/>
      <c r="I60" s="65"/>
      <c r="J60" s="65"/>
      <c r="K60" s="65"/>
      <c r="L60" s="65"/>
      <c r="M60" s="65"/>
      <c r="N60" s="65"/>
      <c r="O60" s="65"/>
      <c r="P60" s="65"/>
      <c r="Q60" s="65"/>
      <c r="R60" s="65"/>
      <c r="S60" s="65"/>
    </row>
    <row r="61" spans="2:19" ht="18.600000000000001">
      <c r="B61" s="87" t="s">
        <v>421</v>
      </c>
      <c r="C61" s="65"/>
      <c r="D61" s="87" t="s">
        <v>422</v>
      </c>
      <c r="E61" s="65"/>
      <c r="F61" s="65"/>
      <c r="G61" s="65"/>
      <c r="H61" s="65"/>
      <c r="I61" s="65"/>
      <c r="J61" s="65"/>
      <c r="K61" s="65"/>
      <c r="L61" s="65"/>
      <c r="M61" s="65"/>
      <c r="N61" s="65"/>
      <c r="O61" s="65"/>
      <c r="P61" s="65"/>
      <c r="Q61" s="65"/>
      <c r="R61" s="65"/>
      <c r="S61" s="65"/>
    </row>
    <row r="62" spans="2:19" ht="18.600000000000001">
      <c r="B62" s="87" t="s">
        <v>423</v>
      </c>
      <c r="C62" s="65"/>
      <c r="D62" s="87" t="s">
        <v>424</v>
      </c>
      <c r="E62" s="65"/>
      <c r="F62" s="65"/>
      <c r="G62" s="65"/>
      <c r="H62" s="65"/>
      <c r="I62" s="65"/>
      <c r="J62" s="65"/>
      <c r="K62" s="65"/>
      <c r="L62" s="65"/>
      <c r="M62" s="65"/>
      <c r="N62" s="65"/>
      <c r="O62" s="65"/>
      <c r="P62" s="65"/>
      <c r="Q62" s="65"/>
      <c r="R62" s="65"/>
      <c r="S62" s="65"/>
    </row>
    <row r="63" spans="2:19" ht="18.600000000000001">
      <c r="B63" s="87" t="s">
        <v>425</v>
      </c>
      <c r="C63" s="65"/>
      <c r="D63" s="87" t="s">
        <v>426</v>
      </c>
      <c r="E63" s="65"/>
      <c r="F63" s="65"/>
      <c r="G63" s="65"/>
      <c r="H63" s="65"/>
      <c r="I63" s="65"/>
      <c r="J63" s="65"/>
      <c r="K63" s="65"/>
      <c r="L63" s="65"/>
      <c r="M63" s="65"/>
      <c r="N63" s="65"/>
      <c r="O63" s="65"/>
      <c r="P63" s="65"/>
      <c r="Q63" s="65"/>
      <c r="R63" s="65"/>
      <c r="S63" s="65"/>
    </row>
    <row r="64" spans="2:19" ht="18.600000000000001">
      <c r="B64" s="87" t="s">
        <v>427</v>
      </c>
      <c r="C64" s="65"/>
      <c r="D64" s="87" t="s">
        <v>428</v>
      </c>
      <c r="E64" s="65"/>
      <c r="F64" s="65"/>
      <c r="G64" s="65"/>
      <c r="H64" s="65"/>
      <c r="I64" s="65"/>
      <c r="J64" s="65"/>
      <c r="K64" s="65"/>
      <c r="L64" s="65"/>
      <c r="M64" s="65"/>
      <c r="N64" s="65"/>
      <c r="O64" s="65"/>
      <c r="P64" s="65"/>
      <c r="Q64" s="65"/>
      <c r="R64" s="65"/>
      <c r="S64" s="65"/>
    </row>
    <row r="65" spans="2:19" ht="18.600000000000001">
      <c r="B65" s="87" t="s">
        <v>429</v>
      </c>
      <c r="C65" s="65"/>
      <c r="D65" s="87" t="s">
        <v>430</v>
      </c>
      <c r="E65" s="65"/>
      <c r="F65" s="65"/>
      <c r="G65" s="65"/>
      <c r="H65" s="65"/>
      <c r="I65" s="65"/>
      <c r="J65" s="65"/>
      <c r="K65" s="65"/>
      <c r="L65" s="65"/>
      <c r="M65" s="65"/>
      <c r="N65" s="65"/>
      <c r="O65" s="65"/>
      <c r="P65" s="65"/>
      <c r="Q65" s="65"/>
      <c r="R65" s="65"/>
      <c r="S65" s="65"/>
    </row>
    <row r="66" spans="2:19" ht="18.600000000000001">
      <c r="B66" s="87" t="s">
        <v>431</v>
      </c>
      <c r="C66" s="65"/>
      <c r="D66" s="87" t="s">
        <v>432</v>
      </c>
      <c r="E66" s="65"/>
      <c r="F66" s="65"/>
      <c r="G66" s="65"/>
      <c r="H66" s="65"/>
      <c r="I66" s="65"/>
      <c r="J66" s="65"/>
      <c r="K66" s="65"/>
      <c r="L66" s="65"/>
      <c r="M66" s="65"/>
      <c r="N66" s="65"/>
      <c r="O66" s="65"/>
      <c r="P66" s="65"/>
      <c r="Q66" s="65"/>
      <c r="R66" s="65"/>
      <c r="S66" s="65"/>
    </row>
    <row r="67" spans="2:19" ht="18.600000000000001">
      <c r="B67" s="87" t="s">
        <v>433</v>
      </c>
      <c r="D67" s="87" t="s">
        <v>434</v>
      </c>
    </row>
    <row r="68" spans="2:19" ht="18.600000000000001">
      <c r="B68" s="87" t="s">
        <v>435</v>
      </c>
      <c r="D68" s="87" t="s">
        <v>436</v>
      </c>
    </row>
    <row r="69" spans="2:19" ht="18.600000000000001">
      <c r="B69" s="87" t="s">
        <v>437</v>
      </c>
      <c r="D69" s="87" t="s">
        <v>438</v>
      </c>
    </row>
    <row r="70" spans="2:19" ht="18.600000000000001">
      <c r="B70" s="87" t="s">
        <v>439</v>
      </c>
      <c r="D70" s="87" t="s">
        <v>440</v>
      </c>
    </row>
    <row r="71" spans="2:19" ht="18.600000000000001">
      <c r="B71" s="87" t="s">
        <v>441</v>
      </c>
      <c r="D71" s="87" t="s">
        <v>442</v>
      </c>
    </row>
    <row r="72" spans="2:19" ht="18.600000000000001">
      <c r="B72" s="87" t="s">
        <v>443</v>
      </c>
      <c r="D72" s="87" t="s">
        <v>444</v>
      </c>
    </row>
    <row r="73" spans="2:19" ht="18.600000000000001">
      <c r="B73" s="87" t="s">
        <v>445</v>
      </c>
      <c r="D73" s="87" t="s">
        <v>446</v>
      </c>
    </row>
    <row r="74" spans="2:19" ht="18.600000000000001">
      <c r="B74" s="87" t="s">
        <v>447</v>
      </c>
      <c r="D74" s="87" t="s">
        <v>448</v>
      </c>
    </row>
    <row r="75" spans="2:19" ht="18.600000000000001">
      <c r="B75" s="87" t="s">
        <v>449</v>
      </c>
      <c r="D75" s="87" t="s">
        <v>450</v>
      </c>
    </row>
    <row r="76" spans="2:19" ht="18.600000000000001">
      <c r="B76" s="87" t="s">
        <v>451</v>
      </c>
      <c r="D76" s="87" t="s">
        <v>452</v>
      </c>
    </row>
    <row r="77" spans="2:19" ht="18.600000000000001">
      <c r="B77" s="87" t="s">
        <v>453</v>
      </c>
      <c r="D77" s="87" t="s">
        <v>454</v>
      </c>
    </row>
    <row r="78" spans="2:19" ht="18.600000000000001">
      <c r="B78" s="87" t="s">
        <v>455</v>
      </c>
      <c r="D78" s="87" t="s">
        <v>456</v>
      </c>
    </row>
    <row r="79" spans="2:19" ht="18.600000000000001">
      <c r="B79" s="87" t="s">
        <v>457</v>
      </c>
      <c r="D79" s="87" t="s">
        <v>458</v>
      </c>
    </row>
    <row r="80" spans="2:19" ht="18.600000000000001">
      <c r="B80" s="87" t="s">
        <v>459</v>
      </c>
      <c r="D80" s="87" t="s">
        <v>460</v>
      </c>
    </row>
    <row r="81" spans="2:4" ht="18.600000000000001">
      <c r="B81" s="87" t="s">
        <v>461</v>
      </c>
      <c r="D81" s="87" t="s">
        <v>462</v>
      </c>
    </row>
    <row r="82" spans="2:4" ht="18.600000000000001">
      <c r="B82" s="87" t="s">
        <v>463</v>
      </c>
      <c r="D82" s="87" t="s">
        <v>464</v>
      </c>
    </row>
    <row r="83" spans="2:4" ht="18.600000000000001">
      <c r="B83" s="87" t="s">
        <v>465</v>
      </c>
      <c r="D83" s="87" t="s">
        <v>466</v>
      </c>
    </row>
    <row r="84" spans="2:4" ht="18.600000000000001">
      <c r="B84" s="87" t="s">
        <v>467</v>
      </c>
      <c r="D84" s="87" t="s">
        <v>468</v>
      </c>
    </row>
    <row r="85" spans="2:4" ht="18.600000000000001">
      <c r="D85" s="87" t="s">
        <v>469</v>
      </c>
    </row>
    <row r="86" spans="2:4" ht="18.600000000000001">
      <c r="D86" s="87" t="s">
        <v>470</v>
      </c>
    </row>
    <row r="87" spans="2:4" ht="18.600000000000001">
      <c r="D87" s="87" t="s">
        <v>471</v>
      </c>
    </row>
    <row r="88" spans="2:4" ht="18.600000000000001">
      <c r="D88" s="87" t="s">
        <v>472</v>
      </c>
    </row>
    <row r="89" spans="2:4" ht="18.600000000000001">
      <c r="D89" s="87" t="s">
        <v>473</v>
      </c>
    </row>
    <row r="90" spans="2:4" ht="18.600000000000001">
      <c r="D90" s="87" t="s">
        <v>474</v>
      </c>
    </row>
    <row r="91" spans="2:4" ht="18.600000000000001">
      <c r="D91" s="87" t="s">
        <v>475</v>
      </c>
    </row>
    <row r="92" spans="2:4" ht="18.600000000000001">
      <c r="D92" s="87" t="s">
        <v>476</v>
      </c>
    </row>
    <row r="93" spans="2:4" ht="18.600000000000001">
      <c r="D93" s="87" t="s">
        <v>477</v>
      </c>
    </row>
    <row r="94" spans="2:4" ht="18.600000000000001">
      <c r="D94" s="87" t="s">
        <v>478</v>
      </c>
    </row>
    <row r="95" spans="2:4" ht="18.600000000000001">
      <c r="D95" s="87" t="s">
        <v>479</v>
      </c>
    </row>
    <row r="96" spans="2:4" ht="18.600000000000001">
      <c r="D96" s="87" t="s">
        <v>480</v>
      </c>
    </row>
    <row r="97" spans="4:4" ht="18.600000000000001">
      <c r="D97" s="87" t="s">
        <v>481</v>
      </c>
    </row>
    <row r="98" spans="4:4" ht="18.600000000000001">
      <c r="D98" s="87" t="s">
        <v>482</v>
      </c>
    </row>
    <row r="99" spans="4:4" ht="18.600000000000001">
      <c r="D99" s="87" t="s">
        <v>483</v>
      </c>
    </row>
    <row r="100" spans="4:4" ht="18.600000000000001">
      <c r="D100" s="87" t="s">
        <v>484</v>
      </c>
    </row>
    <row r="101" spans="4:4" ht="18.600000000000001">
      <c r="D101" s="88" t="s">
        <v>485</v>
      </c>
    </row>
    <row r="102" spans="4:4" ht="18.600000000000001">
      <c r="D102" s="87" t="s">
        <v>486</v>
      </c>
    </row>
    <row r="103" spans="4:4" ht="18.600000000000001">
      <c r="D103" s="87" t="s">
        <v>487</v>
      </c>
    </row>
    <row r="104" spans="4:4" ht="18.600000000000001">
      <c r="D104" s="87" t="s">
        <v>488</v>
      </c>
    </row>
    <row r="105" spans="4:4" ht="18.600000000000001">
      <c r="D105" s="87" t="s">
        <v>489</v>
      </c>
    </row>
    <row r="106" spans="4:4" ht="18.600000000000001">
      <c r="D106" s="87" t="s">
        <v>490</v>
      </c>
    </row>
    <row r="107" spans="4:4" ht="18.600000000000001">
      <c r="D107" s="88" t="s">
        <v>491</v>
      </c>
    </row>
    <row r="108" spans="4:4" ht="18.600000000000001">
      <c r="D108" s="88" t="s">
        <v>492</v>
      </c>
    </row>
    <row r="109" spans="4:4" ht="18.600000000000001">
      <c r="D109" s="87" t="s">
        <v>493</v>
      </c>
    </row>
    <row r="110" spans="4:4" ht="18.600000000000001">
      <c r="D110" s="87" t="s">
        <v>494</v>
      </c>
    </row>
    <row r="111" spans="4:4" ht="18.600000000000001">
      <c r="D111" s="87" t="s">
        <v>495</v>
      </c>
    </row>
    <row r="112" spans="4:4" ht="18.600000000000001">
      <c r="D112" s="87" t="s">
        <v>496</v>
      </c>
    </row>
    <row r="113" spans="4:4" ht="18.600000000000001">
      <c r="D113" s="87" t="s">
        <v>497</v>
      </c>
    </row>
    <row r="114" spans="4:4" ht="18.600000000000001">
      <c r="D114" s="87" t="s">
        <v>498</v>
      </c>
    </row>
    <row r="115" spans="4:4" ht="18.600000000000001">
      <c r="D115" s="87" t="s">
        <v>499</v>
      </c>
    </row>
    <row r="116" spans="4:4" ht="18.600000000000001">
      <c r="D116" s="88" t="s">
        <v>500</v>
      </c>
    </row>
    <row r="117" spans="4:4" ht="18.600000000000001">
      <c r="D117" s="87" t="s">
        <v>501</v>
      </c>
    </row>
    <row r="118" spans="4:4" ht="18.600000000000001">
      <c r="D118" s="87" t="s">
        <v>502</v>
      </c>
    </row>
    <row r="119" spans="4:4" ht="18.600000000000001">
      <c r="D119" s="87" t="s">
        <v>503</v>
      </c>
    </row>
    <row r="120" spans="4:4" ht="18.600000000000001">
      <c r="D120" s="87" t="s">
        <v>504</v>
      </c>
    </row>
    <row r="121" spans="4:4" ht="18.600000000000001">
      <c r="D121" s="87" t="s">
        <v>505</v>
      </c>
    </row>
    <row r="122" spans="4:4" ht="18.600000000000001">
      <c r="D122" s="87" t="s">
        <v>506</v>
      </c>
    </row>
    <row r="123" spans="4:4" ht="18.600000000000001">
      <c r="D123" s="87" t="s">
        <v>507</v>
      </c>
    </row>
    <row r="124" spans="4:4" ht="18.600000000000001">
      <c r="D124" s="88" t="s">
        <v>508</v>
      </c>
    </row>
    <row r="125" spans="4:4" ht="18.600000000000001">
      <c r="D125" s="87" t="s">
        <v>509</v>
      </c>
    </row>
    <row r="126" spans="4:4" ht="18.600000000000001">
      <c r="D126" s="87" t="s">
        <v>510</v>
      </c>
    </row>
    <row r="127" spans="4:4" ht="18.600000000000001">
      <c r="D127" s="87" t="s">
        <v>511</v>
      </c>
    </row>
  </sheetData>
  <sortState xmlns:xlrd2="http://schemas.microsoft.com/office/spreadsheetml/2017/richdata2" ref="A3:A19">
    <sortCondition ref="A3:A19"/>
  </sortState>
  <dataValidations count="13">
    <dataValidation type="list" allowBlank="1" showInputMessage="1" showErrorMessage="1" sqref="B2" xr:uid="{00000000-0002-0000-0400-000000000000}">
      <formula1>Zinpro_1000</formula1>
    </dataValidation>
    <dataValidation type="list" allowBlank="1" showInputMessage="1" showErrorMessage="1" sqref="C2:C5" xr:uid="{00000000-0002-0000-0400-000001000000}">
      <formula1>ZPC_1100</formula1>
    </dataValidation>
    <dataValidation type="list" allowBlank="1" showInputMessage="1" showErrorMessage="1" sqref="D2" xr:uid="{00000000-0002-0000-0400-000002000000}">
      <formula1>ZAN_International_1300</formula1>
    </dataValidation>
    <dataValidation type="list" allowBlank="1" showInputMessage="1" showErrorMessage="1" sqref="H2" xr:uid="{00000000-0002-0000-0400-000004000000}">
      <formula1>Mexico_Sales_2000</formula1>
    </dataValidation>
    <dataValidation type="list" allowBlank="1" showInputMessage="1" showErrorMessage="1" sqref="I2" xr:uid="{00000000-0002-0000-0400-000005000000}">
      <formula1>Mexico_Services_2100</formula1>
    </dataValidation>
    <dataValidation type="list" allowBlank="1" showInputMessage="1" showErrorMessage="1" sqref="J2" xr:uid="{00000000-0002-0000-0400-000006000000}">
      <formula1>Brazil_2200</formula1>
    </dataValidation>
    <dataValidation type="list" allowBlank="1" showInputMessage="1" showErrorMessage="1" sqref="K2" xr:uid="{00000000-0002-0000-0400-000007000000}">
      <formula1>Japan_3000</formula1>
    </dataValidation>
    <dataValidation type="list" allowBlank="1" showInputMessage="1" showErrorMessage="1" sqref="L2" xr:uid="{00000000-0002-0000-0400-000008000000}">
      <formula1>Thailand_3200</formula1>
    </dataValidation>
    <dataValidation type="list" allowBlank="1" showInputMessage="1" showErrorMessage="1" sqref="M2:N2" xr:uid="{00000000-0002-0000-0400-000009000000}">
      <formula1>China_3300</formula1>
    </dataValidation>
    <dataValidation type="list" allowBlank="1" showInputMessage="1" showErrorMessage="1" sqref="O2" xr:uid="{00000000-0002-0000-0400-00000A000000}">
      <formula1>Europe_4000</formula1>
    </dataValidation>
    <dataValidation type="list" allowBlank="1" showInputMessage="1" showErrorMessage="1" sqref="P2:Q2" xr:uid="{00000000-0002-0000-0400-00000B000000}">
      <formula1>Russia_4100</formula1>
    </dataValidation>
    <dataValidation type="list" allowBlank="1" showInputMessage="1" showErrorMessage="1" sqref="E2:G2" xr:uid="{00000000-0002-0000-0400-000003000000}">
      <formula1>Impact_Labs_1200</formula1>
    </dataValidation>
    <dataValidation type="list" allowBlank="1" showInputMessage="1" showErrorMessage="1" sqref="Q2:S2" xr:uid="{00000000-0002-0000-0400-00000C000000}">
      <formula1>Australia_5000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67ba8a-759d-4b87-84ae-339aee82fd63">
      <Terms xmlns="http://schemas.microsoft.com/office/infopath/2007/PartnerControls"/>
    </lcf76f155ced4ddcb4097134ff3c332f>
    <TaxCatchAll xmlns="61845096-301e-4af7-b001-a448a726b2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D094D6DA2D494F88C159CE5A82E578" ma:contentTypeVersion="15" ma:contentTypeDescription="Create a new document." ma:contentTypeScope="" ma:versionID="e5422b72c6e1447e29d5c0c07ea375cd">
  <xsd:schema xmlns:xsd="http://www.w3.org/2001/XMLSchema" xmlns:xs="http://www.w3.org/2001/XMLSchema" xmlns:p="http://schemas.microsoft.com/office/2006/metadata/properties" xmlns:ns2="3a67ba8a-759d-4b87-84ae-339aee82fd63" xmlns:ns3="61845096-301e-4af7-b001-a448a726b2af" targetNamespace="http://schemas.microsoft.com/office/2006/metadata/properties" ma:root="true" ma:fieldsID="6f4171c6c1d38052b356666cee8d9392" ns2:_="" ns3:_="">
    <xsd:import namespace="3a67ba8a-759d-4b87-84ae-339aee82fd63"/>
    <xsd:import namespace="61845096-301e-4af7-b001-a448a726b2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67ba8a-759d-4b87-84ae-339aee82f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48cc39c-6559-4496-8a21-ef412d65a249"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45096-301e-4af7-b001-a448a726b2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a998e4-0507-4144-93e4-dca3e5ea3dbe}" ma:internalName="TaxCatchAll" ma:showField="CatchAllData" ma:web="61845096-301e-4af7-b001-a448a726b2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336C1-DFBA-4702-996A-51DFCF8FF9F5}"/>
</file>

<file path=customXml/itemProps2.xml><?xml version="1.0" encoding="utf-8"?>
<ds:datastoreItem xmlns:ds="http://schemas.openxmlformats.org/officeDocument/2006/customXml" ds:itemID="{D83F84F2-D14C-4CF4-BE71-E1222C3AAFCF}"/>
</file>

<file path=customXml/itemProps3.xml><?xml version="1.0" encoding="utf-8"?>
<ds:datastoreItem xmlns:ds="http://schemas.openxmlformats.org/officeDocument/2006/customXml" ds:itemID="{C6D3594E-50C4-4DB7-A743-4239A3E4E0D5}"/>
</file>

<file path=docProps/app.xml><?xml version="1.0" encoding="utf-8"?>
<Properties xmlns="http://schemas.openxmlformats.org/officeDocument/2006/extended-properties" xmlns:vt="http://schemas.openxmlformats.org/officeDocument/2006/docPropsVTypes">
  <Application>Microsoft Excel Online</Application>
  <Manager/>
  <Company>Zinpro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Blank expense report form with calculations</dc:title>
  <dc:subject/>
  <dc:creator>ADiedric@Zinpro.com</dc:creator>
  <cp:keywords/>
  <dc:description/>
  <cp:lastModifiedBy/>
  <cp:revision/>
  <dcterms:created xsi:type="dcterms:W3CDTF">2014-04-23T18:30:31Z</dcterms:created>
  <dcterms:modified xsi:type="dcterms:W3CDTF">2025-04-03T20:15:06Z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0x01010068D094D6DA2D494F88C159CE5A82E578</vt:lpwstr>
  </property>
  <property fmtid="{D5CDD505-2E9C-101B-9397-08002B2CF9AE}" pid="3" name="MediaServiceImageTags">
    <vt:lpwstr/>
  </property>
  <property fmtid="{D5CDD505-2E9C-101B-9397-08002B2CF9AE}" pid="4" name="_ExtendedDescription">
    <vt:lpwstr/>
  </property>
  <property fmtid="{D5CDD505-2E9C-101B-9397-08002B2CF9AE}" pid="5" name="TriggerFlowInfo">
    <vt:lpwstr/>
  </property>
</Properties>
</file>