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LRuebush\AppData\Local\Microsoft\Windows\INetCache\Content.Outlook\QVRK4XX2\"/>
    </mc:Choice>
  </mc:AlternateContent>
  <xr:revisionPtr revIDLastSave="0" documentId="13_ncr:1_{B295CC18-11BA-4934-A26F-3ABF64664B9B}" xr6:coauthVersionLast="47" xr6:coauthVersionMax="47" xr10:uidLastSave="{00000000-0000-0000-0000-000000000000}"/>
  <bookViews>
    <workbookView xWindow="-110" yWindow="-110" windowWidth="19420" windowHeight="10420" activeTab="1" xr2:uid="{00000000-000D-0000-FFFF-FFFF00000000}"/>
  </bookViews>
  <sheets>
    <sheet name="Instructions" sheetId="10" r:id="rId1"/>
    <sheet name="Expense Report" sheetId="1" r:id="rId2"/>
    <sheet name="Attendees" sheetId="2" r:id="rId3"/>
    <sheet name="ACH-Wire Payment Request" sheetId="13" r:id="rId4"/>
    <sheet name="Hide Tab" sheetId="6" state="hidden" r:id="rId5"/>
  </sheets>
  <externalReferences>
    <externalReference r:id="rId6"/>
  </externalReferences>
  <definedNames>
    <definedName name="Australia_5000">'Hide Tab'!$R$2:$R$10</definedName>
    <definedName name="Brazil_2200">'Hide Tab'!$J$2:$J$15</definedName>
    <definedName name="China_3300">'Hide Tab'!$M$2:$M$13</definedName>
    <definedName name="CompanyCode">'Hide Tab'!$A$2:$A$19</definedName>
    <definedName name="Currency">'Hide Tab'!$T$2:$T$16</definedName>
    <definedName name="Elemend_1400">'Hide Tab'!$E$1:$E$6</definedName>
    <definedName name="Elemend_Mexico_2300">'Hide Tab'!$F$2:$F$6</definedName>
    <definedName name="Europe_4000">'Hide Tab'!$O$2:$O$22</definedName>
    <definedName name="India_3400">'Hide Tab'!$N$2:$N$6</definedName>
    <definedName name="Japan_3000">'Hide Tab'!$K$2:$K$13</definedName>
    <definedName name="Mexico_Sales_2000">'Hide Tab'!$H$2:$H$12</definedName>
    <definedName name="Mexico_Services_2100">'Hide Tab'!$I$2:$I$5</definedName>
    <definedName name="New_Zealand_5200">'Hide Tab'!$S$1:$S$6</definedName>
    <definedName name="PaymentType">[1]Sheet1!$A$2:$A$4</definedName>
    <definedName name="_xlnm.Print_Area" localSheetId="3">'ACH-Wire Payment Request'!$A$1:$J$15</definedName>
    <definedName name="_xlnm.Print_Area" localSheetId="2">Attendees!$A$1:$I$55</definedName>
    <definedName name="_xlnm.Print_Area" localSheetId="1">'Expense Report'!$A$1:$I$57</definedName>
    <definedName name="Request_Type">[1]Sheet1!$G$2:$G$4</definedName>
    <definedName name="Russia_4100">'Hide Tab'!$P$2:$P$9</definedName>
    <definedName name="Thailand_3200">'Hide Tab'!$L$2:$L$15</definedName>
    <definedName name="Ukraine_4200">'Hide Tab'!$Q$2:$Q$6</definedName>
    <definedName name="ZAN_International_1300">'Hide Tab'!$D$2:$D$127</definedName>
    <definedName name="Zinpro_1000">'Hide Tab'!$B$2:$B$84</definedName>
    <definedName name="ZPC_1100">'Hide Tab'!$C$2:$C$9</definedName>
    <definedName name="ZSP_1500">'Hide Tab'!$G$2:$G$8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1" l="1"/>
  <c r="B48" i="1"/>
  <c r="E46" i="1"/>
  <c r="B46" i="1"/>
  <c r="B52" i="1"/>
  <c r="B51" i="1"/>
  <c r="B50" i="1"/>
  <c r="B49" i="1"/>
  <c r="B47" i="1"/>
  <c r="B45" i="1"/>
  <c r="E52" i="1"/>
  <c r="E51" i="1"/>
  <c r="E50" i="1"/>
  <c r="E49" i="1"/>
  <c r="E47" i="1"/>
  <c r="E45" i="1"/>
  <c r="I38" i="1" l="1"/>
  <c r="H51" i="1" s="1"/>
  <c r="B5" i="2" l="1"/>
  <c r="A52" i="1" l="1"/>
  <c r="I25" i="1" l="1"/>
  <c r="I32" i="1" l="1"/>
  <c r="E23" i="1"/>
  <c r="I23" i="1" s="1"/>
  <c r="H40" i="1"/>
  <c r="G40" i="1"/>
  <c r="F40" i="1"/>
  <c r="E40" i="1"/>
  <c r="D40" i="1"/>
  <c r="C40" i="1"/>
  <c r="B40" i="1"/>
  <c r="I39" i="1"/>
  <c r="H52" i="1" s="1"/>
  <c r="I37" i="1"/>
  <c r="H50" i="1" s="1"/>
  <c r="I36" i="1"/>
  <c r="H49" i="1" s="1"/>
  <c r="I35" i="1"/>
  <c r="I34" i="1"/>
  <c r="I33" i="1"/>
  <c r="H48" i="1" s="1"/>
  <c r="I31" i="1"/>
  <c r="I29" i="1"/>
  <c r="H46" i="1" s="1"/>
  <c r="I28" i="1"/>
  <c r="I27" i="1"/>
  <c r="I26" i="1"/>
  <c r="H45" i="1" l="1"/>
  <c r="H47" i="1"/>
  <c r="I40" i="1"/>
  <c r="I41" i="1"/>
  <c r="H5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DIEDRICK, Anne</author>
  </authors>
  <commentList>
    <comment ref="C9" authorId="0" shapeId="0" xr:uid="{00000000-0006-0000-0300-000001000000}">
      <text>
        <r>
          <rPr>
            <sz val="9"/>
            <color indexed="81"/>
            <rFont val="Tahoma"/>
            <family val="2"/>
          </rPr>
          <t xml:space="preserve">
If the routing # begins with a 0, be sure to type a ' before the zero or Excell will drop the zero.  IE:  '0099999</t>
        </r>
      </text>
    </comment>
    <comment ref="G9" authorId="0" shapeId="0" xr:uid="{00000000-0006-0000-0300-000002000000}">
      <text>
        <r>
          <rPr>
            <sz val="9"/>
            <color indexed="81"/>
            <rFont val="Tahoma"/>
            <family val="2"/>
          </rPr>
          <t xml:space="preserve">
If the bank account # begins with a 0, be sure to type a ' before the zero or Excell will drop the zero.  IE:  '0099999</t>
        </r>
      </text>
    </comment>
  </commentList>
</comments>
</file>

<file path=xl/sharedStrings.xml><?xml version="1.0" encoding="utf-8"?>
<sst xmlns="http://schemas.openxmlformats.org/spreadsheetml/2006/main" count="545" uniqueCount="512">
  <si>
    <t>Instructions</t>
  </si>
  <si>
    <r>
      <t xml:space="preserve">1.  Complete the </t>
    </r>
    <r>
      <rPr>
        <i/>
        <sz val="12"/>
        <color theme="1"/>
        <rFont val="Calibri"/>
        <family val="2"/>
        <scheme val="minor"/>
      </rPr>
      <t>Expense Report</t>
    </r>
    <r>
      <rPr>
        <sz val="12"/>
        <color theme="1"/>
        <rFont val="Calibri"/>
        <family val="2"/>
        <scheme val="minor"/>
      </rPr>
      <t xml:space="preserve"> tab.</t>
    </r>
  </si>
  <si>
    <r>
      <t xml:space="preserve">2.  Complete the </t>
    </r>
    <r>
      <rPr>
        <i/>
        <sz val="12"/>
        <color theme="1"/>
        <rFont val="Calibri"/>
        <family val="2"/>
        <scheme val="minor"/>
      </rPr>
      <t>Attendees</t>
    </r>
    <r>
      <rPr>
        <sz val="12"/>
        <color theme="1"/>
        <rFont val="Calibri"/>
        <family val="2"/>
        <scheme val="minor"/>
      </rPr>
      <t xml:space="preserve"> tab for any Entertainment or Business Meals.</t>
    </r>
  </si>
  <si>
    <t>3.  Complete the appropriate tax form W-9 or W-8 below.  The link is to an online pdf form that you will need to save to your computer and fill out the information.  Then print and sign.</t>
  </si>
  <si>
    <r>
      <t xml:space="preserve">4.  All requests will be reimbursed by check unless the </t>
    </r>
    <r>
      <rPr>
        <i/>
        <sz val="12"/>
        <color theme="1"/>
        <rFont val="Calibri"/>
        <family val="2"/>
        <scheme val="minor"/>
      </rPr>
      <t>ACH-Wire Payment Request</t>
    </r>
    <r>
      <rPr>
        <sz val="12"/>
        <color theme="1"/>
        <rFont val="Calibri"/>
        <family val="2"/>
        <scheme val="minor"/>
      </rPr>
      <t xml:space="preserve"> form is completed.</t>
    </r>
  </si>
  <si>
    <t>5.  Email your Zinpro sales representative this completed electronic Expense Report file along with the signed W-9 or W-8 form.</t>
  </si>
  <si>
    <t>6.  Payment will be processed when all the above is completed and submitted.</t>
  </si>
  <si>
    <t>NOTE:  The tax form is only used for our internal records and has no impact on your taxes unless as noted below.</t>
  </si>
  <si>
    <t>Your taxes would only be impacted if you have spousal travel expenses or entertainment expenses.  Fees for speaking or services provided will be taxed if over the U.S. government requirement of $600.</t>
  </si>
  <si>
    <t>United States Individual and Vendors Only:</t>
  </si>
  <si>
    <t>http://www.irs.gov/pub/irs-pdf/fw9.pdf</t>
  </si>
  <si>
    <t>1)  Please complete W-9 form in the link above.</t>
  </si>
  <si>
    <t>2)  Save it as a file.</t>
  </si>
  <si>
    <t>3)  Print and sign (need actual signature).</t>
  </si>
  <si>
    <t>4)  Attach and submit with expense report form via email.</t>
  </si>
  <si>
    <t>International Individual and Vendors Only:</t>
  </si>
  <si>
    <t>http://www.irs.gov/pub/irs-pdf/fw8ben.pdf</t>
  </si>
  <si>
    <t>1)  Please complete W-8 form in the link above.</t>
  </si>
  <si>
    <t>Thank you!</t>
  </si>
  <si>
    <t xml:space="preserve">                         10400 Viking Drive, Suite 240</t>
  </si>
  <si>
    <t>ALL RECEIPTS MUST BE ATTACHED FOR REIMBURSEMENT</t>
  </si>
  <si>
    <t xml:space="preserve">                              Eden Prairie, MN 55344</t>
  </si>
  <si>
    <t>Attach the Appropriate Tax Form (See Tax Form Links tab)</t>
  </si>
  <si>
    <t>Payable To:</t>
  </si>
  <si>
    <t>Mailing Address:</t>
  </si>
  <si>
    <t>All requests will be reimbursed by check unless the ACH-Wire Payment Request form is completed.</t>
  </si>
  <si>
    <t>Company or Individual:</t>
  </si>
  <si>
    <t>Street:</t>
  </si>
  <si>
    <t>City:</t>
  </si>
  <si>
    <t>State/Province:</t>
  </si>
  <si>
    <t>For Internal Use Only</t>
  </si>
  <si>
    <t>Zip:</t>
  </si>
  <si>
    <t xml:space="preserve">  Company Code</t>
  </si>
  <si>
    <t>Country:</t>
  </si>
  <si>
    <t xml:space="preserve">  Cost Center</t>
  </si>
  <si>
    <t>Comments:</t>
  </si>
  <si>
    <t>Sunday</t>
  </si>
  <si>
    <t>Monday</t>
  </si>
  <si>
    <t>Tuesday</t>
  </si>
  <si>
    <t>Wednesday</t>
  </si>
  <si>
    <t>Thursday</t>
  </si>
  <si>
    <t>Friday</t>
  </si>
  <si>
    <t>Saturday</t>
  </si>
  <si>
    <t>TOTAL</t>
  </si>
  <si>
    <t>Dates of Trip</t>
  </si>
  <si>
    <t>Travel From</t>
  </si>
  <si>
    <t>Travel To</t>
  </si>
  <si>
    <t>Personal Miles</t>
  </si>
  <si>
    <r>
      <t>IRS Mileage Rate P</t>
    </r>
    <r>
      <rPr>
        <sz val="10"/>
        <color theme="1"/>
        <rFont val="Calibri"/>
        <family val="2"/>
      </rPr>
      <t>er Mile</t>
    </r>
  </si>
  <si>
    <t>x</t>
  </si>
  <si>
    <t>Miles driven</t>
  </si>
  <si>
    <t>Breakfast</t>
  </si>
  <si>
    <t>Lunch</t>
  </si>
  <si>
    <t>Dinner</t>
  </si>
  <si>
    <r>
      <t>Business Meals</t>
    </r>
    <r>
      <rPr>
        <sz val="10"/>
        <color rgb="FFC00000"/>
        <rFont val="Calibri"/>
        <family val="2"/>
        <scheme val="minor"/>
      </rPr>
      <t>**</t>
    </r>
  </si>
  <si>
    <r>
      <t>Entertainment</t>
    </r>
    <r>
      <rPr>
        <sz val="10"/>
        <color rgb="FFC00000"/>
        <rFont val="Calibri"/>
        <family val="2"/>
        <scheme val="minor"/>
      </rPr>
      <t>**</t>
    </r>
  </si>
  <si>
    <t>Airfare</t>
  </si>
  <si>
    <t>Car Rental</t>
  </si>
  <si>
    <t>Hotel</t>
  </si>
  <si>
    <t>Parking</t>
  </si>
  <si>
    <t>Taxi/Bus/Train/Tolls/Other</t>
  </si>
  <si>
    <t>Internet/Telephone</t>
  </si>
  <si>
    <t>Seminar Expenses</t>
  </si>
  <si>
    <t>Consulting/Honorarium</t>
  </si>
  <si>
    <t>Daily Totals</t>
  </si>
  <si>
    <r>
      <t xml:space="preserve">**All Business Meals &amp; Entertainment Need Completed </t>
    </r>
    <r>
      <rPr>
        <i/>
        <sz val="9"/>
        <color rgb="FFC00000"/>
        <rFont val="Calibri"/>
        <family val="2"/>
        <scheme val="minor"/>
      </rPr>
      <t>Attendees</t>
    </r>
    <r>
      <rPr>
        <sz val="9"/>
        <color rgb="FFC00000"/>
        <rFont val="Calibri"/>
        <family val="2"/>
        <scheme val="minor"/>
      </rPr>
      <t xml:space="preserve"> Form</t>
    </r>
  </si>
  <si>
    <t>BALANCE TO BE PAID</t>
  </si>
  <si>
    <t>Account Name</t>
  </si>
  <si>
    <t>Company Code</t>
  </si>
  <si>
    <t>G/L Acct.</t>
  </si>
  <si>
    <t>Cost Center</t>
  </si>
  <si>
    <t>Amount</t>
  </si>
  <si>
    <t>Meals</t>
  </si>
  <si>
    <t>Entertainment</t>
  </si>
  <si>
    <t>Travel</t>
  </si>
  <si>
    <t>Consulting/Honorairum</t>
  </si>
  <si>
    <t>Account Distribution Must Equal Balance to be Reimbursed</t>
  </si>
  <si>
    <t>Submitted By:</t>
  </si>
  <si>
    <t>Audit By:</t>
  </si>
  <si>
    <t>Approved By:</t>
  </si>
  <si>
    <t>Substantiation of Entertainment and Business Meal Expenses</t>
  </si>
  <si>
    <t>Complete this form for all Entertainment and Business Meal expenses regardless of amount.</t>
  </si>
  <si>
    <t>Name</t>
  </si>
  <si>
    <t>Date</t>
  </si>
  <si>
    <t>Business Purpose</t>
  </si>
  <si>
    <t xml:space="preserve"> or Nature of Discussion</t>
  </si>
  <si>
    <t>Place Name</t>
  </si>
  <si>
    <t>City</t>
  </si>
  <si>
    <t>State</t>
  </si>
  <si>
    <t>Type of Meal/Entertainment</t>
  </si>
  <si>
    <t>Total $ Amount</t>
  </si>
  <si>
    <t>List All Attendees:</t>
  </si>
  <si>
    <t>Title</t>
  </si>
  <si>
    <t>Company</t>
  </si>
  <si>
    <t>ACH or WIRE PAYMENT REQUEST FORM</t>
  </si>
  <si>
    <t>Date:</t>
  </si>
  <si>
    <t>Amount (required)</t>
  </si>
  <si>
    <t>Currency (required)</t>
  </si>
  <si>
    <t>ACH or Wire Information</t>
  </si>
  <si>
    <t>Bank Routing #:</t>
  </si>
  <si>
    <t>Bank Account #:</t>
  </si>
  <si>
    <t>Bank Account Name:</t>
  </si>
  <si>
    <t>Remittance advice email address (required):</t>
  </si>
  <si>
    <t>SWIFT #:</t>
  </si>
  <si>
    <t>VAT # if applicable:</t>
  </si>
  <si>
    <t>IBAN # if applicable:</t>
  </si>
  <si>
    <t>Cost Center-Zinpro</t>
  </si>
  <si>
    <t>Cost Center-ZPC</t>
  </si>
  <si>
    <t>Cost Center-ZAN Intl</t>
  </si>
  <si>
    <t>Cost Center-Elemend</t>
  </si>
  <si>
    <t>Cost Center-Elemend Mexico</t>
  </si>
  <si>
    <t>Cost Center-ZSP</t>
  </si>
  <si>
    <t>Cost Center-Mexico Sales</t>
  </si>
  <si>
    <t>Cost Center-Mexico Services</t>
  </si>
  <si>
    <t>Cost Center-Brazil</t>
  </si>
  <si>
    <t>Cost Center-Japan</t>
  </si>
  <si>
    <t>Cost Center-Thailand</t>
  </si>
  <si>
    <t>Cost Center-China</t>
  </si>
  <si>
    <t>Cost Center-India</t>
  </si>
  <si>
    <t>Cost Center-Europe</t>
  </si>
  <si>
    <t>Cost Center-Russia</t>
  </si>
  <si>
    <t>Cost Center-Ukraine</t>
  </si>
  <si>
    <t>Cost Center-Australia</t>
  </si>
  <si>
    <t>Cost Center-New Zealand</t>
  </si>
  <si>
    <t>Currency</t>
  </si>
  <si>
    <t>Zinpro_1000</t>
  </si>
  <si>
    <t>Commercialization-1023</t>
  </si>
  <si>
    <t>General Admin-1160</t>
  </si>
  <si>
    <t>Gen Admin Canada-1388</t>
  </si>
  <si>
    <t>Sales Elemend-1410</t>
  </si>
  <si>
    <t>Sales Mexico Elemend-2310</t>
  </si>
  <si>
    <t>General Admin ZSP-1565</t>
  </si>
  <si>
    <t>Gen Admin Mexico-2060</t>
  </si>
  <si>
    <t>Gen Admin Mexico-2160</t>
  </si>
  <si>
    <t>Gen Admin Brazil-2260</t>
  </si>
  <si>
    <t>Gen Admin Japan-3060</t>
  </si>
  <si>
    <t>Gen Admin Thailand-3260</t>
  </si>
  <si>
    <t>Gen Admin China-3360</t>
  </si>
  <si>
    <t>Sales India-3410</t>
  </si>
  <si>
    <t>Gen Admin Europe-4060</t>
  </si>
  <si>
    <t>Gen Admin Russia-4160</t>
  </si>
  <si>
    <t>Sales Ukraine-4210</t>
  </si>
  <si>
    <t>Gen Admin Australia-5060</t>
  </si>
  <si>
    <t>Gen Admin New Zealand-5260</t>
  </si>
  <si>
    <t>USD</t>
  </si>
  <si>
    <t>Australia_5000</t>
  </si>
  <si>
    <t>Customer Service-1061</t>
  </si>
  <si>
    <t>General Overhead NBC-8040</t>
  </si>
  <si>
    <t>Branch Statutory South Korea-1966</t>
  </si>
  <si>
    <t>Marketing Elemend-1420</t>
  </si>
  <si>
    <t>Marketing Mexico Elemend-2320</t>
  </si>
  <si>
    <t>Marketing ZSP-1525</t>
  </si>
  <si>
    <t>Mktg Mexico-2020</t>
  </si>
  <si>
    <t>Marketing Mexico-2120</t>
  </si>
  <si>
    <t>Gen Admin Brazil - Colostrum-2261</t>
  </si>
  <si>
    <t>Gen Admin Japan - Colostrum-3061</t>
  </si>
  <si>
    <t>Atlas Product Thailand-8067</t>
  </si>
  <si>
    <t>Dryer Wuxi-8052</t>
  </si>
  <si>
    <t>Marketing India-3420</t>
  </si>
  <si>
    <t>Agri Research UK-8070</t>
  </si>
  <si>
    <t xml:space="preserve">Center Logistics Terminal LLC Russia-8075 </t>
  </si>
  <si>
    <t>Gen Admin Ukraine-4260</t>
  </si>
  <si>
    <t>Image Holdings Auck AUS-8074</t>
  </si>
  <si>
    <t>Mktg New Zealand-5220</t>
  </si>
  <si>
    <t>AUD</t>
  </si>
  <si>
    <t>Brazil_2200</t>
  </si>
  <si>
    <t>E-Marketing-1022</t>
  </si>
  <si>
    <t>Manufacturing NBC-8140</t>
  </si>
  <si>
    <t>Gen Admin India-1904</t>
  </si>
  <si>
    <t>Product Dev Elemend-1440</t>
  </si>
  <si>
    <t>Regulatory Mexico Elemend-2350</t>
  </si>
  <si>
    <t>Operations ZSP Plant 1500-1595</t>
  </si>
  <si>
    <t>Operations Mexico-2090</t>
  </si>
  <si>
    <t>Regulatory Mexico-2150</t>
  </si>
  <si>
    <t>Gen Admin Brazil - ZSP-2262</t>
  </si>
  <si>
    <t>Kyushu Utoc Japan-8063</t>
  </si>
  <si>
    <t>Gen Admin Thailand - Colostrum-3261</t>
  </si>
  <si>
    <t>FA Blend/Pack Wuxi-8053</t>
  </si>
  <si>
    <t>Regulatory India-3450</t>
  </si>
  <si>
    <t>Docks Valls Spain-8069</t>
  </si>
  <si>
    <t>Mktg Russia-4120</t>
  </si>
  <si>
    <t>Mktg Ukraine-4220</t>
  </si>
  <si>
    <t>Mktg Australia-5020</t>
  </si>
  <si>
    <t>Sales New Zealand-5210</t>
  </si>
  <si>
    <t>BRL</t>
  </si>
  <si>
    <t>China_3300</t>
  </si>
  <si>
    <t>FP&amp;A-1065</t>
  </si>
  <si>
    <t>Marketing-1120</t>
  </si>
  <si>
    <t>Gen Admin New Zealand-1995</t>
  </si>
  <si>
    <t>General Admin Elemend-1460</t>
  </si>
  <si>
    <t>General Admin Mexico Elemend-2360</t>
  </si>
  <si>
    <t>Operations ZSP Plant 1510-1596</t>
  </si>
  <si>
    <t>Regulatory Mexico-2050</t>
  </si>
  <si>
    <t>Sales Mexico-2110</t>
  </si>
  <si>
    <t>Marketing Brazil - Colostrum-2221</t>
  </si>
  <si>
    <t>Marketing Japan - Colostrum-3021</t>
  </si>
  <si>
    <t>Marketing Thailand - Colostrum-3221</t>
  </si>
  <si>
    <t>General Overhead-Wuxi-8050</t>
  </si>
  <si>
    <t>General Admin India-3460</t>
  </si>
  <si>
    <t>Gen Admin Russia-4065</t>
  </si>
  <si>
    <t>Operations Russia-4190</t>
  </si>
  <si>
    <t>Operations Ukraine-4290</t>
  </si>
  <si>
    <t>Northline Brisbane AUS-8072</t>
  </si>
  <si>
    <t>Regulatory New Zealand-5240</t>
  </si>
  <si>
    <t>CAD</t>
  </si>
  <si>
    <t>Elemend_1400</t>
  </si>
  <si>
    <t>G&amp;A North America-1067</t>
  </si>
  <si>
    <t>Procurement-1191</t>
  </si>
  <si>
    <t>Gen Admin Phillipines-1392</t>
  </si>
  <si>
    <t>Operations Elemend-1490</t>
  </si>
  <si>
    <t>Operations Mexico Element-2390</t>
  </si>
  <si>
    <t>Product Dev ZSP-1545</t>
  </si>
  <si>
    <t>Sales Mexico-2010</t>
  </si>
  <si>
    <t>Marketing Brazil - ZSP-2222</t>
  </si>
  <si>
    <t>Marketing Japan-3020</t>
  </si>
  <si>
    <t>Mktg Thailand-3220</t>
  </si>
  <si>
    <t>International Accoun-3363</t>
  </si>
  <si>
    <t>Operations India-3490</t>
  </si>
  <si>
    <t>Global Aqua Advisory Team-4011</t>
  </si>
  <si>
    <t>Regulatory Russia-4150</t>
  </si>
  <si>
    <t>Regulatory Ukraine-4240</t>
  </si>
  <si>
    <t>Northline Melb. AUS-8073</t>
  </si>
  <si>
    <t>Operations New Zealand-5290</t>
  </si>
  <si>
    <t>CHF</t>
  </si>
  <si>
    <t>Elemend_Mexico_2300</t>
  </si>
  <si>
    <t>Garner Blend/Pack-8004</t>
  </si>
  <si>
    <t>Sales-1110</t>
  </si>
  <si>
    <t>Gen Admn Australia-1353</t>
  </si>
  <si>
    <t>Sales - ZSP-1515</t>
  </si>
  <si>
    <t>Synbios Mexico-8061</t>
  </si>
  <si>
    <t>Mktg Brazil-2220</t>
  </si>
  <si>
    <t>Operations Japan-3090</t>
  </si>
  <si>
    <t>Operations Thailand-3290</t>
  </si>
  <si>
    <t>Manufacturing-Wuxi-8150</t>
  </si>
  <si>
    <t>Global Poultry Advisory Team-4012</t>
  </si>
  <si>
    <t>Sales Russia-4110</t>
  </si>
  <si>
    <t>Operations Australia-5090</t>
  </si>
  <si>
    <t>EUR</t>
  </si>
  <si>
    <t>Europe_4000</t>
  </si>
  <si>
    <t>Garner PCS Dryer-8003</t>
  </si>
  <si>
    <t>ZPC Product Development-1140</t>
  </si>
  <si>
    <t>Gen Admn Brazil-1318</t>
  </si>
  <si>
    <t>TruCare Operations ZSP-1597</t>
  </si>
  <si>
    <t>ZNA Mexico-8060</t>
  </si>
  <si>
    <t>Operations Brazil-2290</t>
  </si>
  <si>
    <t>Regulatory Japan - Colostrum-3051</t>
  </si>
  <si>
    <t>Regulatory Thailand - Colostrum-3251</t>
  </si>
  <si>
    <t>Mktg China-3320</t>
  </si>
  <si>
    <t>Global Swine Advisory Team-4013</t>
  </si>
  <si>
    <t>Zinpro Intl LLC (Russia)-8071</t>
  </si>
  <si>
    <t>Operations New Zealand-5080</t>
  </si>
  <si>
    <t>GBP</t>
  </si>
  <si>
    <t>India_3400</t>
  </si>
  <si>
    <t>Garner Reactor-8001</t>
  </si>
  <si>
    <t>ZPC Regulatory-1150</t>
  </si>
  <si>
    <t>Gen Admn Central America - Colostrum-1928</t>
  </si>
  <si>
    <t>Sales Mexico - Colostrum-2011</t>
  </si>
  <si>
    <t>Regulatory Brazil - Colostrum-2251</t>
  </si>
  <si>
    <t>Sales Japan - Colostrum-3011</t>
  </si>
  <si>
    <t>Regulatory Thailand-3250</t>
  </si>
  <si>
    <t>Operations China-3390</t>
  </si>
  <si>
    <t>Global Technical Service-4033</t>
  </si>
  <si>
    <t>Zinpro Intl Russia-8071</t>
  </si>
  <si>
    <t>Sales Australia-5010</t>
  </si>
  <si>
    <t>JOD</t>
  </si>
  <si>
    <t>Japan_3000</t>
  </si>
  <si>
    <t>Garner Ring Dryer-8002</t>
  </si>
  <si>
    <t>Gen Admn China-1358</t>
  </si>
  <si>
    <t>Marketing Mexico - Colostrum-2021</t>
  </si>
  <si>
    <t>Regulatory Brazil - ZSP-2252</t>
  </si>
  <si>
    <t>Sales Japan-3010</t>
  </si>
  <si>
    <t>Sales - SE Asia Mgmt-3212</t>
  </si>
  <si>
    <t>PRE Blend/Pack Wuxi-8054</t>
  </si>
  <si>
    <t>International Mgmt-4005</t>
  </si>
  <si>
    <t>Sales New Zealand-5070</t>
  </si>
  <si>
    <t>JPY</t>
  </si>
  <si>
    <t>Mexico_Sales_2000</t>
  </si>
  <si>
    <t>Gen Admin US - Colostrum-1028</t>
  </si>
  <si>
    <t>Gen Admn Ctrl America-1308</t>
  </si>
  <si>
    <t>Regulatory Mexico - Colostrum-2051</t>
  </si>
  <si>
    <t>S &amp; L Logistica Brazil-8062</t>
  </si>
  <si>
    <t>The Keihin Co Japan-8065</t>
  </si>
  <si>
    <t>Sales India-3215</t>
  </si>
  <si>
    <t>Reactor Wuxi-8051</t>
  </si>
  <si>
    <t>Mktg Europe-4020</t>
  </si>
  <si>
    <t>MXN</t>
  </si>
  <si>
    <t>Mexico_Services_2100</t>
  </si>
  <si>
    <t>General Admin USA-1073</t>
  </si>
  <si>
    <t>Gen Admn Dominicana Repul-1393</t>
  </si>
  <si>
    <t>Gen Admn Mexico - Colostrum-2061</t>
  </si>
  <si>
    <t>Sales Brazil - Colostrum-2211</t>
  </si>
  <si>
    <t>Utoc Corp Japan-8064</t>
  </si>
  <si>
    <t>Sales Thailand - Colostrum-3211</t>
  </si>
  <si>
    <t>Regulatory China-3350</t>
  </si>
  <si>
    <t>Mktg Russia-4025</t>
  </si>
  <si>
    <t>NTD</t>
  </si>
  <si>
    <t>New Zealand_5200</t>
  </si>
  <si>
    <t>General Admin ZSP-1560</t>
  </si>
  <si>
    <t>Gen Admn Europe-1328</t>
  </si>
  <si>
    <t>Sales Brazil - ZSP-2212</t>
  </si>
  <si>
    <t>Utoc Logistics Japan-8066</t>
  </si>
  <si>
    <t>Sales Thailand-3210</t>
  </si>
  <si>
    <t>Sales China-3310</t>
  </si>
  <si>
    <t>Operations Europe-4090</t>
  </si>
  <si>
    <t>NZD</t>
  </si>
  <si>
    <t>Russia_4100</t>
  </si>
  <si>
    <t>General Admin-1060</t>
  </si>
  <si>
    <t>Gen Admn Japan-1363</t>
  </si>
  <si>
    <t>Sales Brazil-2210</t>
  </si>
  <si>
    <t>SE Asia Operations-3280</t>
  </si>
  <si>
    <t>Operations Spain-4070</t>
  </si>
  <si>
    <t>PLN</t>
  </si>
  <si>
    <t>Thailand_3200</t>
  </si>
  <si>
    <t>General Overhead ABL-8030</t>
  </si>
  <si>
    <t>Gen Admn MENA-1333</t>
  </si>
  <si>
    <t>Sales South America-2215</t>
  </si>
  <si>
    <t>SE Asia Sales Thailand-3270</t>
  </si>
  <si>
    <t>Operations UK-4080</t>
  </si>
  <si>
    <t>SEK</t>
  </si>
  <si>
    <t>Ukraine_4200</t>
  </si>
  <si>
    <t>General Overhead GAR-8000</t>
  </si>
  <si>
    <t>Gen Admn Mexico-1303</t>
  </si>
  <si>
    <t>Regulatory Europe-4050</t>
  </si>
  <si>
    <t>THB</t>
  </si>
  <si>
    <t>ZAN_International_1300</t>
  </si>
  <si>
    <t>General Overhead NBM-8020</t>
  </si>
  <si>
    <t>Gen Admn Oceania-1348</t>
  </si>
  <si>
    <t>Research &amp; Discovery-4032</t>
  </si>
  <si>
    <t>ZPC_1100</t>
  </si>
  <si>
    <t>General Overhead SRK-8010</t>
  </si>
  <si>
    <t>Gen Admn Russia-1383</t>
  </si>
  <si>
    <t>Sales Europe-4010</t>
  </si>
  <si>
    <t>ZSP_1500</t>
  </si>
  <si>
    <t>Global Technical Service-1033</t>
  </si>
  <si>
    <t>Gen Admn SE Asia-1338</t>
  </si>
  <si>
    <t>Sales Russia-4040</t>
  </si>
  <si>
    <t>Human Resources-1064</t>
  </si>
  <si>
    <t>Gen Admn South Korea-1368</t>
  </si>
  <si>
    <t>Sales Spain-4075</t>
  </si>
  <si>
    <t>Information Systems-1066</t>
  </si>
  <si>
    <t>Gen Admn Sth America-1313</t>
  </si>
  <si>
    <t>Sales UK-4085</t>
  </si>
  <si>
    <t>Intl Accounting-1063</t>
  </si>
  <si>
    <t>Gen Admn Taiwan - Colostrum-1933</t>
  </si>
  <si>
    <t>Tielman Trans. Netherlands-8068</t>
  </si>
  <si>
    <t>Intl Nutrition USA-8031</t>
  </si>
  <si>
    <t>Gen Admn Taiwan-1373</t>
  </si>
  <si>
    <t>Isoacids Marketing-1042</t>
  </si>
  <si>
    <t>Gen Admn Thailand-1343</t>
  </si>
  <si>
    <t>Isoacids Product Development-1044</t>
  </si>
  <si>
    <t>Gen Admn Ukraine-1923</t>
  </si>
  <si>
    <t>Isoacids Sales-1041</t>
  </si>
  <si>
    <t>Gen Admn US-1399</t>
  </si>
  <si>
    <t>Manufacturing ABL-8130</t>
  </si>
  <si>
    <t>Global Aqua Advisory Team-1947</t>
  </si>
  <si>
    <t>Manufacturing GAR-8100</t>
  </si>
  <si>
    <t>Global Beef Advisory Team-1936</t>
  </si>
  <si>
    <t>Manufacturing NBM-8120</t>
  </si>
  <si>
    <t>Global Companion Advisory Team-1937</t>
  </si>
  <si>
    <t>Manufacturing SRK-8110</t>
  </si>
  <si>
    <t>Global Dairy Advisory Team-1944</t>
  </si>
  <si>
    <t>Marketing North America-1024</t>
  </si>
  <si>
    <t>Global Poultry Advisory Team-1948</t>
  </si>
  <si>
    <t>Marketing USA-1071</t>
  </si>
  <si>
    <t>Global Swine Advisory Team-1949</t>
  </si>
  <si>
    <t>Marketing ZSP-1520</t>
  </si>
  <si>
    <t>Global Technical Service-1908</t>
  </si>
  <si>
    <t>Marketing-1020</t>
  </si>
  <si>
    <t>Mktg Australia-1351</t>
  </si>
  <si>
    <t>Mathis Tranport. Serv. USA-8032</t>
  </si>
  <si>
    <t>Mktg Brazil-1316</t>
  </si>
  <si>
    <t>Mktg Communication-1021</t>
  </si>
  <si>
    <t>Mktg Canada-1386</t>
  </si>
  <si>
    <t>Mktg US - Colostrum-1026</t>
  </si>
  <si>
    <t>Mktg Central America - Colostrum-1926</t>
  </si>
  <si>
    <t>Mountain Z Enterp. USA-8033</t>
  </si>
  <si>
    <t>Mktg China-1356</t>
  </si>
  <si>
    <t>NB Minerals Dryer/Pack-8022</t>
  </si>
  <si>
    <t>Mktg Ctrl America-1306</t>
  </si>
  <si>
    <t>NB Minerals Reactor-8021</t>
  </si>
  <si>
    <t>Mktg Europe-1326</t>
  </si>
  <si>
    <t>North America Sales Beef-1087</t>
  </si>
  <si>
    <t>Mktg India-1902</t>
  </si>
  <si>
    <t>North America Sales Central-1078</t>
  </si>
  <si>
    <t>Mktg Japan-1361</t>
  </si>
  <si>
    <t>North America Sales Dairy-1083</t>
  </si>
  <si>
    <t>Mktg MENA-1331</t>
  </si>
  <si>
    <t>North America Sales Feedlot-1088</t>
  </si>
  <si>
    <t>Mktg Mexico-1301</t>
  </si>
  <si>
    <t>North America Sales Mgmt-1082</t>
  </si>
  <si>
    <t>Mktg New Zealand-1992</t>
  </si>
  <si>
    <t>North America Sales Northeast-1079</t>
  </si>
  <si>
    <t>Mktg Oceania-1346</t>
  </si>
  <si>
    <t>North America Sales Pet-1089</t>
  </si>
  <si>
    <t>Mktg Russia-1381</t>
  </si>
  <si>
    <t>North America Sales Poultry-1085</t>
  </si>
  <si>
    <t>Mktg South America-1311</t>
  </si>
  <si>
    <t>North America Sales Southeast-1081</t>
  </si>
  <si>
    <t>Mktg South East Asia-1336</t>
  </si>
  <si>
    <t>North America Sales Specialty-1086</t>
  </si>
  <si>
    <t>Mktg South Korea-1366</t>
  </si>
  <si>
    <t>North America Sales Swine-1084</t>
  </si>
  <si>
    <t>Mktg Taiwan - Colostrum-1931</t>
  </si>
  <si>
    <t>North America Sales Western-1080</t>
  </si>
  <si>
    <t>Mktg Taiwan-1371</t>
  </si>
  <si>
    <t>North Branch ZPC (Co 1000)-8049</t>
  </si>
  <si>
    <t>Mktg Thailand-1341</t>
  </si>
  <si>
    <t>Operations Canada-1094</t>
  </si>
  <si>
    <t>Mktg Ukraine-1921</t>
  </si>
  <si>
    <t>Operations Corporate-1095</t>
  </si>
  <si>
    <t>Mktg US-1396</t>
  </si>
  <si>
    <t>Operations Mgt-1090</t>
  </si>
  <si>
    <t>Operations Australia-1354</t>
  </si>
  <si>
    <t>Operations USA-1093</t>
  </si>
  <si>
    <t>Operations Brazil-1319</t>
  </si>
  <si>
    <t>Operations ZSP-1590</t>
  </si>
  <si>
    <t>Operations Canada-1389</t>
  </si>
  <si>
    <t>Peasley Transfer USA-8034</t>
  </si>
  <si>
    <t>Operations China-1359</t>
  </si>
  <si>
    <t>Procurement-1091</t>
  </si>
  <si>
    <t>Operations Ctrl America-1309</t>
  </si>
  <si>
    <t>Product Dev ZSP-1540</t>
  </si>
  <si>
    <t>Operations Europe-1329</t>
  </si>
  <si>
    <t>Product Dev-1040</t>
  </si>
  <si>
    <t>Operations India-1905</t>
  </si>
  <si>
    <t>Product Development-1040</t>
  </si>
  <si>
    <t>Operations Japan-1364</t>
  </si>
  <si>
    <t>Regulatory North America-1051</t>
  </si>
  <si>
    <t>Operations Mexico-1304</t>
  </si>
  <si>
    <t>Regulatory US - Colostrum-1027</t>
  </si>
  <si>
    <t>Operations New Zealand-1990</t>
  </si>
  <si>
    <t>Regulatory ZSP-1550</t>
  </si>
  <si>
    <t>Operations Oceania-1349</t>
  </si>
  <si>
    <t>Regulatory-1050</t>
  </si>
  <si>
    <t>Operations Russia-1384</t>
  </si>
  <si>
    <t>Research &amp; Discovery-1032</t>
  </si>
  <si>
    <t>Operations SE Asia-1339</t>
  </si>
  <si>
    <t>Rinchem Comp - NJ-8038</t>
  </si>
  <si>
    <t>Operations South Korea-1369</t>
  </si>
  <si>
    <t>Sales - Americas Management-1009</t>
  </si>
  <si>
    <t>Operations Sth America-1314</t>
  </si>
  <si>
    <t>Sales - International Management-1068</t>
  </si>
  <si>
    <t>Operations Taiwan-1374</t>
  </si>
  <si>
    <t>Sales - North Asia Management-1069</t>
  </si>
  <si>
    <t>Operations Thailand-1344</t>
  </si>
  <si>
    <t>Sales - ZSP-1510</t>
  </si>
  <si>
    <t>Operatons MENA-1334</t>
  </si>
  <si>
    <t>Sales Executive-1010</t>
  </si>
  <si>
    <t>Operatons Ukraine-1924</t>
  </si>
  <si>
    <t>Sales US - Colostrum-1025</t>
  </si>
  <si>
    <t>Product Dev China-1986</t>
  </si>
  <si>
    <t>SBS(USA)-8037</t>
  </si>
  <si>
    <t>Regulatory New Zealand-1994</t>
  </si>
  <si>
    <t>Sindall Warehousing USA-8035</t>
  </si>
  <si>
    <t>Regulatory Ukraine-1922</t>
  </si>
  <si>
    <t>Southeastern Minerals USA-8036</t>
  </si>
  <si>
    <t>Regulatory Australia-1950</t>
  </si>
  <si>
    <t>SR Blend/Pack/Label-8014</t>
  </si>
  <si>
    <t>Regulatory Brazil-1324</t>
  </si>
  <si>
    <t>SR Reactor-8011</t>
  </si>
  <si>
    <t>Regulatory Canada-1985</t>
  </si>
  <si>
    <t>SR Tornesh Dryer-8012</t>
  </si>
  <si>
    <t>Regulatory Central America - Colostrum-1927</t>
  </si>
  <si>
    <t>US Accounting-1062</t>
  </si>
  <si>
    <t>Regulatory China-1955</t>
  </si>
  <si>
    <t>ZPC Oper Mgmt-1092</t>
  </si>
  <si>
    <t>Regulatory Ctrl America-1322</t>
  </si>
  <si>
    <t>ZPC Sales Mgmt-1096</t>
  </si>
  <si>
    <t>Regulatory Europe-1975</t>
  </si>
  <si>
    <t>Regulatory India-1906</t>
  </si>
  <si>
    <t>Regulatory Japan-1960</t>
  </si>
  <si>
    <t>Regulatory MENA-1930</t>
  </si>
  <si>
    <t>Regulatory Mexico-1321</t>
  </si>
  <si>
    <t>Regulatory Oceania-1945</t>
  </si>
  <si>
    <t>Regulatory Russia-1980</t>
  </si>
  <si>
    <t>Regulatory SE Asia-1935</t>
  </si>
  <si>
    <t>Regulatory South Korea-1965</t>
  </si>
  <si>
    <t>Regulatory Sth America-1323</t>
  </si>
  <si>
    <t>Regulatory Taiwan - Colostrum-1932</t>
  </si>
  <si>
    <t>Regulatory Taiwan-1970</t>
  </si>
  <si>
    <t>Regulatory Thailand-1940</t>
  </si>
  <si>
    <t>Regulatory USA-1398</t>
  </si>
  <si>
    <t>Research &amp; Discovery-1907</t>
  </si>
  <si>
    <t>Sales Australia-1350</t>
  </si>
  <si>
    <t>Sales Brazil-1315</t>
  </si>
  <si>
    <t>Sales Canada-1385</t>
  </si>
  <si>
    <t>Sales Central America - Colostrum-1925</t>
  </si>
  <si>
    <t>Sales Centrl America-1305</t>
  </si>
  <si>
    <t>Sales China-1355</t>
  </si>
  <si>
    <t>Sales Costa Rica-1320</t>
  </si>
  <si>
    <t>Sales Europe-1325</t>
  </si>
  <si>
    <t>Sales India-1390</t>
  </si>
  <si>
    <t>Sales India-1901</t>
  </si>
  <si>
    <t>Sales Japan-1360</t>
  </si>
  <si>
    <t>Sales Korea-1365</t>
  </si>
  <si>
    <t>Sales MENA-1330</t>
  </si>
  <si>
    <t>Sales Mexico-1300</t>
  </si>
  <si>
    <t>Sales New Zealand-1946</t>
  </si>
  <si>
    <t>Sales New Zealand-1991</t>
  </si>
  <si>
    <t>Sales Oceania-1345</t>
  </si>
  <si>
    <t>Sales Phillipines-1391</t>
  </si>
  <si>
    <t>Sales Russia-1380</t>
  </si>
  <si>
    <t>Sales South America-1310</t>
  </si>
  <si>
    <t>Sales South East Asia-1335</t>
  </si>
  <si>
    <t>Sales Spain-1977</t>
  </si>
  <si>
    <t>Sales Taiwan - Colostrum-1929</t>
  </si>
  <si>
    <t>Sales Taiwan-1370</t>
  </si>
  <si>
    <t>Sales Thailand-1340</t>
  </si>
  <si>
    <t>Sales UK-1976</t>
  </si>
  <si>
    <t>Sales Ukraine-1920</t>
  </si>
  <si>
    <t>Sales US-1395</t>
  </si>
  <si>
    <t>Wuxi Operations China-1956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</si>
</sst>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409]d\-mmm\-yy;@"/>
    <numFmt numFmtId="166" formatCode="&quot;$&quot;#,##0.000"/>
    <numFmt numFmtId="167" formatCode="[$-409]dd\-mmm\-yy;@"/>
  </numFmts>
  <fonts count="42" x14ac:knownFonts="1">
    <font>
      <sz val="9"/>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22"/>
      <color theme="1"/>
      <name val="Calibri"/>
      <family val="2"/>
      <scheme val="minor"/>
    </font>
    <font>
      <sz val="10"/>
      <color theme="1"/>
      <name val="Calibri"/>
      <family val="2"/>
    </font>
    <font>
      <b/>
      <sz val="10"/>
      <color theme="1"/>
      <name val="Calibri"/>
      <family val="2"/>
      <scheme val="minor"/>
    </font>
    <font>
      <b/>
      <sz val="9"/>
      <color theme="1"/>
      <name val="Calibri"/>
      <family val="2"/>
      <scheme val="minor"/>
    </font>
    <font>
      <sz val="9"/>
      <color rgb="FFC00000"/>
      <name val="Calibri"/>
      <family val="2"/>
      <scheme val="minor"/>
    </font>
    <font>
      <b/>
      <sz val="9"/>
      <color rgb="FFC00000"/>
      <name val="Calibri"/>
      <family val="2"/>
      <scheme val="minor"/>
    </font>
    <font>
      <b/>
      <sz val="8"/>
      <color rgb="FFC00000"/>
      <name val="Calibri"/>
      <family val="2"/>
      <scheme val="minor"/>
    </font>
    <font>
      <sz val="8"/>
      <color rgb="FFC00000"/>
      <name val="Calibri"/>
      <family val="2"/>
      <scheme val="minor"/>
    </font>
    <font>
      <sz val="9"/>
      <name val="Calibri"/>
      <family val="2"/>
      <scheme val="minor"/>
    </font>
    <font>
      <sz val="10"/>
      <color rgb="FFC00000"/>
      <name val="Calibri"/>
      <family val="2"/>
      <scheme val="minor"/>
    </font>
    <font>
      <b/>
      <sz val="10"/>
      <color theme="0"/>
      <name val="Calibri"/>
      <family val="2"/>
      <scheme val="minor"/>
    </font>
    <font>
      <sz val="10"/>
      <color theme="0"/>
      <name val="Calibri"/>
      <family val="2"/>
      <scheme val="minor"/>
    </font>
    <font>
      <b/>
      <sz val="12"/>
      <color theme="0"/>
      <name val="Calibri"/>
      <family val="2"/>
      <scheme val="minor"/>
    </font>
    <font>
      <b/>
      <sz val="11"/>
      <color theme="1"/>
      <name val="Calibri"/>
      <family val="2"/>
      <scheme val="minor"/>
    </font>
    <font>
      <i/>
      <sz val="9"/>
      <color rgb="FFC00000"/>
      <name val="Calibri"/>
      <family val="2"/>
      <scheme val="minor"/>
    </font>
    <font>
      <u/>
      <sz val="9"/>
      <color theme="10"/>
      <name val="Calibri"/>
      <family val="2"/>
      <scheme val="minor"/>
    </font>
    <font>
      <u/>
      <sz val="16"/>
      <color theme="10"/>
      <name val="Calibri"/>
      <family val="2"/>
      <scheme val="minor"/>
    </font>
    <font>
      <sz val="16"/>
      <color theme="1"/>
      <name val="Calibri"/>
      <family val="2"/>
      <scheme val="minor"/>
    </font>
    <font>
      <i/>
      <sz val="9"/>
      <color theme="1"/>
      <name val="Calibri"/>
      <family val="2"/>
      <scheme val="minor"/>
    </font>
    <font>
      <b/>
      <sz val="10"/>
      <color theme="4"/>
      <name val="Calibri"/>
      <family val="2"/>
      <scheme val="minor"/>
    </font>
    <font>
      <sz val="10"/>
      <color theme="4"/>
      <name val="Calibri"/>
      <family val="2"/>
      <scheme val="minor"/>
    </font>
    <font>
      <b/>
      <sz val="18"/>
      <color theme="1"/>
      <name val="Calibri"/>
      <family val="2"/>
      <scheme val="minor"/>
    </font>
    <font>
      <b/>
      <sz val="22"/>
      <color theme="1"/>
      <name val="Calibri"/>
      <family val="2"/>
      <scheme val="minor"/>
    </font>
    <font>
      <sz val="18"/>
      <color theme="1"/>
      <name val="Calibri"/>
      <family val="2"/>
      <scheme val="minor"/>
    </font>
    <font>
      <u/>
      <sz val="11"/>
      <color theme="10"/>
      <name val="Calibri"/>
      <family val="2"/>
      <scheme val="minor"/>
    </font>
    <font>
      <sz val="12"/>
      <color rgb="FFFF0000"/>
      <name val="Calibri"/>
      <family val="2"/>
      <scheme val="minor"/>
    </font>
    <font>
      <b/>
      <sz val="9"/>
      <color theme="0"/>
      <name val="Calibri"/>
      <family val="2"/>
      <scheme val="minor"/>
    </font>
    <font>
      <b/>
      <i/>
      <sz val="10"/>
      <color theme="0"/>
      <name val="Calibri"/>
      <family val="2"/>
      <scheme val="minor"/>
    </font>
    <font>
      <b/>
      <sz val="16"/>
      <color theme="0"/>
      <name val="Calibri"/>
      <family val="2"/>
      <scheme val="minor"/>
    </font>
    <font>
      <i/>
      <sz val="12"/>
      <color theme="1"/>
      <name val="Calibri"/>
      <family val="2"/>
      <scheme val="minor"/>
    </font>
    <font>
      <sz val="14"/>
      <color theme="1"/>
      <name val="Calibri"/>
      <family val="2"/>
      <scheme val="minor"/>
    </font>
    <font>
      <b/>
      <sz val="14"/>
      <color theme="1"/>
      <name val="Calibri"/>
      <family val="2"/>
      <scheme val="minor"/>
    </font>
    <font>
      <sz val="9"/>
      <color indexed="81"/>
      <name val="Tahoma"/>
      <family val="2"/>
    </font>
    <font>
      <sz val="14"/>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4" tint="-0.249977111117893"/>
        <bgColor indexed="64"/>
      </patternFill>
    </fill>
    <fill>
      <patternFill patternType="solid">
        <fgColor theme="3" tint="0.39997558519241921"/>
        <bgColor indexed="64"/>
      </patternFill>
    </fill>
    <fill>
      <patternFill patternType="lightUp">
        <fgColor theme="0"/>
        <bgColor theme="3" tint="0.39994506668294322"/>
      </patternFill>
    </fill>
    <fill>
      <patternFill patternType="solid">
        <fgColor rgb="FFFFFFCC"/>
        <bgColor indexed="64"/>
      </patternFill>
    </fill>
    <fill>
      <patternFill patternType="solid">
        <fgColor theme="4" tint="0.59999389629810485"/>
        <bgColor indexed="64"/>
      </patternFill>
    </fill>
    <fill>
      <patternFill patternType="solid">
        <fgColor theme="1"/>
        <bgColor indexed="64"/>
      </patternFill>
    </fill>
    <fill>
      <patternFill patternType="solid">
        <fgColor theme="3"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s>
  <cellStyleXfs count="5">
    <xf numFmtId="0" fontId="0" fillId="0" borderId="0"/>
    <xf numFmtId="0" fontId="3" fillId="0" borderId="0"/>
    <xf numFmtId="0" fontId="23" fillId="0" borderId="0" applyNumberFormat="0" applyFill="0" applyBorder="0" applyAlignment="0" applyProtection="0"/>
    <xf numFmtId="0" fontId="2" fillId="0" borderId="0"/>
    <xf numFmtId="0" fontId="32" fillId="0" borderId="0" applyNumberFormat="0" applyFill="0" applyBorder="0" applyAlignment="0" applyProtection="0"/>
  </cellStyleXfs>
  <cellXfs count="173">
    <xf numFmtId="0" fontId="0" fillId="0" borderId="0" xfId="0"/>
    <xf numFmtId="0" fontId="5" fillId="0" borderId="0" xfId="0" applyFont="1"/>
    <xf numFmtId="0" fontId="0" fillId="0" borderId="0" xfId="0" applyAlignment="1">
      <alignment horizontal="center"/>
    </xf>
    <xf numFmtId="0" fontId="7" fillId="0" borderId="1" xfId="0" applyFont="1" applyBorder="1"/>
    <xf numFmtId="0" fontId="0" fillId="0" borderId="2" xfId="0" applyBorder="1" applyAlignment="1">
      <alignment horizontal="center"/>
    </xf>
    <xf numFmtId="0" fontId="8" fillId="0" borderId="0" xfId="0" applyFont="1" applyAlignment="1">
      <alignment horizontal="center"/>
    </xf>
    <xf numFmtId="0" fontId="7" fillId="0" borderId="1" xfId="0" applyFont="1" applyBorder="1" applyAlignment="1">
      <alignment horizontal="center"/>
    </xf>
    <xf numFmtId="0" fontId="14" fillId="0" borderId="0" xfId="0" applyFont="1" applyAlignment="1">
      <alignment horizontal="center"/>
    </xf>
    <xf numFmtId="0" fontId="0" fillId="0" borderId="1" xfId="0" applyBorder="1"/>
    <xf numFmtId="4" fontId="7" fillId="0" borderId="1" xfId="0" applyNumberFormat="1" applyFont="1" applyBorder="1"/>
    <xf numFmtId="0" fontId="0" fillId="0" borderId="0" xfId="0" applyAlignment="1">
      <alignment horizontal="right"/>
    </xf>
    <xf numFmtId="0" fontId="7" fillId="0" borderId="1" xfId="0" applyFont="1" applyBorder="1" applyAlignment="1">
      <alignment horizontal="left"/>
    </xf>
    <xf numFmtId="0" fontId="7" fillId="0" borderId="3" xfId="0" applyFont="1" applyBorder="1" applyAlignment="1">
      <alignment horizontal="left"/>
    </xf>
    <xf numFmtId="164" fontId="7" fillId="0" borderId="0" xfId="0" applyNumberFormat="1" applyFont="1"/>
    <xf numFmtId="164" fontId="10" fillId="0" borderId="1" xfId="0" applyNumberFormat="1" applyFont="1" applyBorder="1"/>
    <xf numFmtId="0" fontId="6" fillId="0" borderId="7" xfId="0" applyFont="1" applyBorder="1" applyAlignment="1">
      <alignment horizontal="left"/>
    </xf>
    <xf numFmtId="0" fontId="7" fillId="0" borderId="1" xfId="0" applyFont="1" applyBorder="1" applyAlignment="1" applyProtection="1">
      <alignment horizontal="center"/>
      <protection locked="0"/>
    </xf>
    <xf numFmtId="0" fontId="6" fillId="0" borderId="0" xfId="0" applyFont="1" applyAlignment="1">
      <alignment horizontal="left"/>
    </xf>
    <xf numFmtId="0" fontId="7" fillId="0" borderId="0" xfId="0" applyFont="1" applyAlignment="1">
      <alignment horizontal="right"/>
    </xf>
    <xf numFmtId="0" fontId="7" fillId="0" borderId="0" xfId="0" applyFont="1" applyAlignment="1">
      <alignment horizontal="left"/>
    </xf>
    <xf numFmtId="0" fontId="12" fillId="0" borderId="0" xfId="0" applyFont="1" applyAlignment="1">
      <alignment horizontal="right"/>
    </xf>
    <xf numFmtId="0" fontId="11" fillId="0" borderId="0" xfId="0" applyFont="1" applyAlignment="1">
      <alignment horizontal="right"/>
    </xf>
    <xf numFmtId="4" fontId="11" fillId="0" borderId="0" xfId="0" applyNumberFormat="1" applyFont="1" applyAlignment="1">
      <alignment horizontal="right"/>
    </xf>
    <xf numFmtId="0" fontId="7" fillId="0" borderId="4" xfId="0" applyFont="1" applyBorder="1" applyAlignment="1">
      <alignment horizontal="center"/>
    </xf>
    <xf numFmtId="4" fontId="7" fillId="0" borderId="1" xfId="0" applyNumberFormat="1" applyFont="1" applyBorder="1" applyAlignment="1" applyProtection="1">
      <alignment horizontal="right"/>
      <protection locked="0"/>
    </xf>
    <xf numFmtId="0" fontId="5" fillId="4" borderId="1" xfId="0" applyFont="1" applyFill="1" applyBorder="1"/>
    <xf numFmtId="0" fontId="0" fillId="4" borderId="1" xfId="0" applyFill="1" applyBorder="1" applyAlignment="1">
      <alignment horizontal="center"/>
    </xf>
    <xf numFmtId="0" fontId="0" fillId="4" borderId="1" xfId="0" applyFill="1" applyBorder="1"/>
    <xf numFmtId="0" fontId="7" fillId="2" borderId="1" xfId="0" applyFont="1" applyFill="1" applyBorder="1"/>
    <xf numFmtId="4" fontId="7" fillId="2" borderId="1" xfId="0" applyNumberFormat="1" applyFont="1" applyFill="1" applyBorder="1"/>
    <xf numFmtId="1" fontId="19" fillId="4" borderId="1" xfId="0" applyNumberFormat="1" applyFont="1" applyFill="1" applyBorder="1" applyAlignment="1">
      <alignment horizontal="center"/>
    </xf>
    <xf numFmtId="0" fontId="7" fillId="5" borderId="4" xfId="0" applyFont="1" applyFill="1" applyBorder="1" applyAlignment="1">
      <alignment horizontal="center"/>
    </xf>
    <xf numFmtId="0" fontId="7" fillId="5" borderId="5" xfId="0" applyFont="1" applyFill="1" applyBorder="1" applyAlignment="1">
      <alignment horizontal="center"/>
    </xf>
    <xf numFmtId="0" fontId="20" fillId="4" borderId="1" xfId="0" applyFont="1" applyFill="1" applyBorder="1"/>
    <xf numFmtId="164" fontId="10" fillId="0" borderId="8" xfId="0" applyNumberFormat="1" applyFont="1" applyBorder="1"/>
    <xf numFmtId="0" fontId="11" fillId="0" borderId="2" xfId="0" applyFont="1" applyBorder="1" applyAlignment="1">
      <alignment horizontal="right"/>
    </xf>
    <xf numFmtId="49" fontId="7" fillId="6" borderId="1" xfId="0" applyNumberFormat="1" applyFont="1" applyFill="1" applyBorder="1" applyAlignment="1" applyProtection="1">
      <alignment horizontal="center"/>
      <protection locked="0"/>
    </xf>
    <xf numFmtId="4" fontId="19" fillId="4" borderId="1" xfId="0" applyNumberFormat="1" applyFont="1" applyFill="1" applyBorder="1" applyAlignment="1">
      <alignment horizontal="right"/>
    </xf>
    <xf numFmtId="0" fontId="4" fillId="0" borderId="0" xfId="0" applyFont="1"/>
    <xf numFmtId="0" fontId="21" fillId="0" borderId="0" xfId="0" applyFont="1"/>
    <xf numFmtId="165" fontId="7" fillId="6" borderId="1" xfId="0" applyNumberFormat="1" applyFont="1" applyFill="1" applyBorder="1" applyAlignment="1" applyProtection="1">
      <alignment horizontal="center"/>
      <protection locked="0"/>
    </xf>
    <xf numFmtId="0" fontId="21" fillId="2" borderId="1" xfId="0" applyFont="1" applyFill="1" applyBorder="1"/>
    <xf numFmtId="0" fontId="12" fillId="0" borderId="0" xfId="0" applyFont="1"/>
    <xf numFmtId="0" fontId="15" fillId="0" borderId="2" xfId="0" applyFont="1" applyBorder="1" applyAlignment="1">
      <alignment horizontal="center"/>
    </xf>
    <xf numFmtId="0" fontId="12" fillId="0" borderId="2" xfId="0" applyFont="1" applyBorder="1" applyAlignment="1">
      <alignment horizontal="center"/>
    </xf>
    <xf numFmtId="0" fontId="0" fillId="0" borderId="0" xfId="0" applyAlignment="1">
      <alignment horizontal="left"/>
    </xf>
    <xf numFmtId="4" fontId="7" fillId="2" borderId="1" xfId="0" applyNumberFormat="1" applyFont="1" applyFill="1" applyBorder="1" applyAlignment="1">
      <alignment horizontal="right"/>
    </xf>
    <xf numFmtId="0" fontId="0" fillId="0" borderId="1" xfId="0" applyBorder="1" applyProtection="1">
      <protection locked="0"/>
    </xf>
    <xf numFmtId="0" fontId="7" fillId="0" borderId="1" xfId="0" applyFont="1" applyBorder="1" applyProtection="1">
      <protection locked="0"/>
    </xf>
    <xf numFmtId="0" fontId="0" fillId="0" borderId="1" xfId="0" applyBorder="1" applyAlignment="1" applyProtection="1">
      <alignment horizontal="left"/>
      <protection locked="0"/>
    </xf>
    <xf numFmtId="49" fontId="7" fillId="0" borderId="8" xfId="0" applyNumberFormat="1" applyFont="1" applyBorder="1" applyAlignment="1">
      <alignment horizontal="left"/>
    </xf>
    <xf numFmtId="0" fontId="24" fillId="0" borderId="0" xfId="2" applyFont="1"/>
    <xf numFmtId="0" fontId="25" fillId="0" borderId="0" xfId="0" applyFont="1"/>
    <xf numFmtId="0" fontId="26" fillId="0" borderId="0" xfId="0" applyFont="1" applyAlignment="1">
      <alignment horizontal="center"/>
    </xf>
    <xf numFmtId="0" fontId="5" fillId="0" borderId="0" xfId="0" applyFont="1" applyAlignment="1">
      <alignment wrapText="1"/>
    </xf>
    <xf numFmtId="166" fontId="7" fillId="0" borderId="1" xfId="0" applyNumberFormat="1" applyFont="1" applyBorder="1" applyAlignment="1">
      <alignment horizontal="center"/>
    </xf>
    <xf numFmtId="0" fontId="2" fillId="0" borderId="0" xfId="3"/>
    <xf numFmtId="0" fontId="2" fillId="0" borderId="0" xfId="3" applyAlignment="1">
      <alignment horizontal="right"/>
    </xf>
    <xf numFmtId="0" fontId="5" fillId="0" borderId="13" xfId="3" applyFont="1" applyBorder="1"/>
    <xf numFmtId="0" fontId="5" fillId="0" borderId="0" xfId="3" applyFont="1" applyAlignment="1">
      <alignment horizontal="right"/>
    </xf>
    <xf numFmtId="0" fontId="5" fillId="0" borderId="0" xfId="3" applyFont="1" applyAlignment="1">
      <alignment horizontal="center" vertical="center"/>
    </xf>
    <xf numFmtId="0" fontId="5" fillId="0" borderId="13" xfId="3" applyFont="1" applyBorder="1" applyAlignment="1">
      <alignment vertical="center"/>
    </xf>
    <xf numFmtId="0" fontId="5" fillId="0" borderId="0" xfId="3" applyFont="1"/>
    <xf numFmtId="0" fontId="5" fillId="0" borderId="8" xfId="3" applyFont="1" applyBorder="1" applyAlignment="1">
      <alignment vertical="center"/>
    </xf>
    <xf numFmtId="0" fontId="36" fillId="8" borderId="0" xfId="0" applyFont="1" applyFill="1"/>
    <xf numFmtId="0" fontId="38" fillId="0" borderId="0" xfId="0" applyFont="1"/>
    <xf numFmtId="0" fontId="39" fillId="0" borderId="0" xfId="0" applyFont="1"/>
    <xf numFmtId="0" fontId="30" fillId="0" borderId="0" xfId="3" applyFont="1" applyAlignment="1">
      <alignment horizontal="center" wrapText="1"/>
    </xf>
    <xf numFmtId="0" fontId="6" fillId="0" borderId="0" xfId="3" applyFont="1" applyAlignment="1">
      <alignment horizontal="left"/>
    </xf>
    <xf numFmtId="0" fontId="2" fillId="0" borderId="0" xfId="3" applyAlignment="1">
      <alignment wrapText="1"/>
    </xf>
    <xf numFmtId="0" fontId="5" fillId="0" borderId="0" xfId="3" applyFont="1" applyAlignment="1">
      <alignment horizontal="center" vertical="center" wrapText="1"/>
    </xf>
    <xf numFmtId="0" fontId="6" fillId="0" borderId="0" xfId="3" applyFont="1" applyAlignment="1">
      <alignment horizontal="right" vertical="center"/>
    </xf>
    <xf numFmtId="0" fontId="5" fillId="0" borderId="5" xfId="3" applyFont="1" applyBorder="1" applyAlignment="1">
      <alignment horizontal="left" vertical="center"/>
    </xf>
    <xf numFmtId="0" fontId="21" fillId="0" borderId="0" xfId="3" applyFont="1" applyAlignment="1">
      <alignment vertical="center"/>
    </xf>
    <xf numFmtId="0" fontId="5" fillId="0" borderId="13" xfId="3" applyFont="1" applyBorder="1" applyAlignment="1">
      <alignment horizontal="right"/>
    </xf>
    <xf numFmtId="0" fontId="33" fillId="0" borderId="10" xfId="0" applyFont="1" applyBorder="1" applyAlignment="1">
      <alignment horizontal="right"/>
    </xf>
    <xf numFmtId="0" fontId="5" fillId="0" borderId="8" xfId="3" applyFont="1" applyBorder="1" applyAlignment="1">
      <alignment horizontal="right"/>
    </xf>
    <xf numFmtId="0" fontId="6" fillId="7" borderId="4" xfId="3" applyFont="1" applyFill="1" applyBorder="1" applyAlignment="1">
      <alignment vertical="center"/>
    </xf>
    <xf numFmtId="0" fontId="21" fillId="7" borderId="4" xfId="3" applyFont="1" applyFill="1" applyBorder="1" applyAlignment="1">
      <alignment vertical="center"/>
    </xf>
    <xf numFmtId="0" fontId="6" fillId="7" borderId="1" xfId="3" applyFont="1" applyFill="1" applyBorder="1" applyAlignment="1">
      <alignment vertical="center"/>
    </xf>
    <xf numFmtId="0" fontId="6" fillId="7" borderId="2" xfId="3" applyFont="1" applyFill="1" applyBorder="1" applyAlignment="1">
      <alignment vertical="center"/>
    </xf>
    <xf numFmtId="0" fontId="6" fillId="7" borderId="14" xfId="3" applyFont="1" applyFill="1" applyBorder="1" applyAlignment="1">
      <alignment vertical="center"/>
    </xf>
    <xf numFmtId="4" fontId="31" fillId="0" borderId="4" xfId="3" applyNumberFormat="1" applyFont="1" applyBorder="1" applyAlignment="1">
      <alignment horizontal="center" vertical="center"/>
    </xf>
    <xf numFmtId="0" fontId="0" fillId="0" borderId="8" xfId="0" applyBorder="1" applyAlignment="1">
      <alignment horizontal="left"/>
    </xf>
    <xf numFmtId="0" fontId="0" fillId="0" borderId="1" xfId="0" applyBorder="1" applyAlignment="1">
      <alignment horizontal="left"/>
    </xf>
    <xf numFmtId="0" fontId="29" fillId="9" borderId="0" xfId="0" applyFont="1" applyFill="1" applyAlignment="1">
      <alignment wrapText="1"/>
    </xf>
    <xf numFmtId="0" fontId="39" fillId="10" borderId="0" xfId="0" applyFont="1" applyFill="1"/>
    <xf numFmtId="0" fontId="38" fillId="10" borderId="0" xfId="0" applyFont="1" applyFill="1"/>
    <xf numFmtId="0" fontId="41" fillId="10" borderId="0" xfId="0" applyFont="1" applyFill="1"/>
    <xf numFmtId="0" fontId="2" fillId="0" borderId="0" xfId="0" applyFont="1"/>
    <xf numFmtId="0" fontId="2" fillId="0" borderId="0" xfId="0" applyFont="1" applyAlignment="1">
      <alignment horizontal="right"/>
    </xf>
    <xf numFmtId="0" fontId="2" fillId="0" borderId="0" xfId="0" applyFont="1" applyAlignment="1">
      <alignment horizontal="left"/>
    </xf>
    <xf numFmtId="49" fontId="2" fillId="0" borderId="0" xfId="0" applyNumberFormat="1" applyFont="1"/>
    <xf numFmtId="0" fontId="2" fillId="6" borderId="1" xfId="0" applyFont="1" applyFill="1" applyBorder="1" applyProtection="1">
      <protection locked="0"/>
    </xf>
    <xf numFmtId="0" fontId="1" fillId="6" borderId="1" xfId="0" applyFont="1" applyFill="1" applyBorder="1" applyProtection="1">
      <protection locked="0"/>
    </xf>
    <xf numFmtId="4" fontId="11" fillId="0" borderId="3" xfId="0" applyNumberFormat="1" applyFont="1" applyBorder="1" applyAlignment="1">
      <alignment horizontal="center"/>
    </xf>
    <xf numFmtId="4" fontId="11" fillId="0" borderId="5" xfId="0" applyNumberFormat="1"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4" fontId="0" fillId="0" borderId="3"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7" fillId="6" borderId="3" xfId="0" applyFont="1" applyFill="1" applyBorder="1" applyAlignment="1" applyProtection="1">
      <alignment horizontal="left"/>
      <protection locked="0"/>
    </xf>
    <xf numFmtId="0" fontId="7" fillId="6" borderId="4" xfId="0" applyFont="1" applyFill="1" applyBorder="1" applyAlignment="1" applyProtection="1">
      <alignment horizontal="left"/>
      <protection locked="0"/>
    </xf>
    <xf numFmtId="0" fontId="7" fillId="6" borderId="5" xfId="0" applyFont="1" applyFill="1" applyBorder="1" applyAlignment="1" applyProtection="1">
      <alignment horizontal="left"/>
      <protection locked="0"/>
    </xf>
    <xf numFmtId="0" fontId="11" fillId="0" borderId="8" xfId="0" applyFont="1" applyBorder="1" applyAlignment="1">
      <alignment horizontal="right"/>
    </xf>
    <xf numFmtId="0" fontId="11" fillId="0" borderId="9" xfId="0" applyFont="1" applyBorder="1" applyAlignment="1">
      <alignment horizontal="right"/>
    </xf>
    <xf numFmtId="0" fontId="18" fillId="3" borderId="13" xfId="0" applyFont="1" applyFill="1" applyBorder="1" applyAlignment="1">
      <alignment horizontal="left"/>
    </xf>
    <xf numFmtId="0" fontId="18" fillId="3" borderId="0" xfId="0" applyFont="1" applyFill="1" applyAlignment="1">
      <alignment horizontal="left"/>
    </xf>
    <xf numFmtId="0" fontId="16" fillId="0" borderId="10" xfId="0" applyFont="1" applyBorder="1" applyAlignment="1" applyProtection="1">
      <alignment horizontal="left" wrapText="1"/>
      <protection locked="0"/>
    </xf>
    <xf numFmtId="0" fontId="16" fillId="0" borderId="8" xfId="0" applyFont="1" applyBorder="1" applyAlignment="1" applyProtection="1">
      <alignment horizontal="left" wrapText="1"/>
      <protection locked="0"/>
    </xf>
    <xf numFmtId="0" fontId="16" fillId="0" borderId="9" xfId="0" applyFont="1" applyBorder="1" applyAlignment="1" applyProtection="1">
      <alignment horizontal="left" wrapText="1"/>
      <protection locked="0"/>
    </xf>
    <xf numFmtId="0" fontId="16" fillId="0" borderId="6" xfId="0" applyFont="1" applyBorder="1" applyAlignment="1" applyProtection="1">
      <alignment horizontal="left" wrapText="1"/>
      <protection locked="0"/>
    </xf>
    <xf numFmtId="0" fontId="16" fillId="0" borderId="2" xfId="0" applyFont="1" applyBorder="1" applyAlignment="1" applyProtection="1">
      <alignment horizontal="left" wrapText="1"/>
      <protection locked="0"/>
    </xf>
    <xf numFmtId="0" fontId="16" fillId="0" borderId="7" xfId="0" applyFont="1" applyBorder="1" applyAlignment="1" applyProtection="1">
      <alignment horizontal="left" wrapText="1"/>
      <protection locked="0"/>
    </xf>
    <xf numFmtId="0" fontId="34" fillId="8" borderId="0" xfId="0" applyFont="1" applyFill="1" applyAlignment="1">
      <alignment horizontal="left" vertical="top" wrapText="1"/>
    </xf>
    <xf numFmtId="0" fontId="27" fillId="0" borderId="0" xfId="0" applyFont="1" applyAlignment="1">
      <alignment horizontal="center"/>
    </xf>
    <xf numFmtId="0" fontId="28" fillId="0" borderId="0" xfId="0" applyFont="1" applyAlignment="1">
      <alignment horizontal="center"/>
    </xf>
    <xf numFmtId="0" fontId="10" fillId="0" borderId="0" xfId="0" applyFont="1" applyAlignment="1">
      <alignment horizontal="center"/>
    </xf>
    <xf numFmtId="0" fontId="0" fillId="6" borderId="3" xfId="0" applyFill="1" applyBorder="1" applyAlignment="1" applyProtection="1">
      <alignment horizontal="left"/>
      <protection locked="0"/>
    </xf>
    <xf numFmtId="0" fontId="0" fillId="6" borderId="4" xfId="0" applyFill="1" applyBorder="1" applyAlignment="1" applyProtection="1">
      <alignment horizontal="left"/>
      <protection locked="0"/>
    </xf>
    <xf numFmtId="0" fontId="0" fillId="6" borderId="5" xfId="0" applyFill="1" applyBorder="1" applyAlignment="1" applyProtection="1">
      <alignment horizontal="left"/>
      <protection locked="0"/>
    </xf>
    <xf numFmtId="0" fontId="13" fillId="0" borderId="0" xfId="0" applyFont="1"/>
    <xf numFmtId="0" fontId="0" fillId="6" borderId="6" xfId="0" applyFill="1" applyBorder="1" applyAlignment="1" applyProtection="1">
      <alignment horizontal="left"/>
      <protection locked="0"/>
    </xf>
    <xf numFmtId="0" fontId="0" fillId="6" borderId="2" xfId="0" applyFill="1" applyBorder="1" applyAlignment="1" applyProtection="1">
      <alignment horizontal="left"/>
      <protection locked="0"/>
    </xf>
    <xf numFmtId="0" fontId="0" fillId="6" borderId="7" xfId="0" applyFill="1" applyBorder="1" applyAlignment="1" applyProtection="1">
      <alignment horizontal="left"/>
      <protection locked="0"/>
    </xf>
    <xf numFmtId="0" fontId="35" fillId="8" borderId="2" xfId="0" applyFont="1" applyFill="1" applyBorder="1" applyAlignment="1">
      <alignment horizontal="center"/>
    </xf>
    <xf numFmtId="0" fontId="7" fillId="0" borderId="6"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11" fillId="0" borderId="8" xfId="0" applyFont="1" applyBorder="1" applyAlignment="1">
      <alignment horizontal="center"/>
    </xf>
    <xf numFmtId="0" fontId="7" fillId="0" borderId="3" xfId="0" applyFont="1" applyBorder="1" applyAlignment="1" applyProtection="1">
      <alignment horizontal="center"/>
      <protection locked="0"/>
    </xf>
    <xf numFmtId="0" fontId="7" fillId="0" borderId="5" xfId="0" applyFont="1" applyBorder="1" applyAlignment="1" applyProtection="1">
      <alignment horizontal="center"/>
      <protection locked="0"/>
    </xf>
    <xf numFmtId="0" fontId="2" fillId="6" borderId="3" xfId="0" applyFont="1" applyFill="1" applyBorder="1" applyAlignment="1" applyProtection="1">
      <alignment horizontal="left"/>
      <protection locked="0"/>
    </xf>
    <xf numFmtId="0" fontId="2" fillId="6" borderId="4" xfId="0" applyFont="1" applyFill="1" applyBorder="1" applyAlignment="1" applyProtection="1">
      <alignment horizontal="left"/>
      <protection locked="0"/>
    </xf>
    <xf numFmtId="0" fontId="2" fillId="6" borderId="5" xfId="0" applyFont="1" applyFill="1" applyBorder="1" applyAlignment="1" applyProtection="1">
      <alignment horizontal="left"/>
      <protection locked="0"/>
    </xf>
    <xf numFmtId="0" fontId="2" fillId="6" borderId="10" xfId="0" applyFont="1" applyFill="1" applyBorder="1" applyAlignment="1" applyProtection="1">
      <alignment horizontal="left"/>
      <protection locked="0"/>
    </xf>
    <xf numFmtId="0" fontId="2" fillId="6" borderId="9" xfId="0" applyFont="1" applyFill="1" applyBorder="1" applyAlignment="1" applyProtection="1">
      <alignment horizontal="left"/>
      <protection locked="0"/>
    </xf>
    <xf numFmtId="164" fontId="2" fillId="6" borderId="3" xfId="0" applyNumberFormat="1" applyFont="1" applyFill="1" applyBorder="1" applyAlignment="1" applyProtection="1">
      <alignment horizontal="center"/>
      <protection locked="0"/>
    </xf>
    <xf numFmtId="164" fontId="2" fillId="6" borderId="5" xfId="0" applyNumberFormat="1" applyFont="1" applyFill="1" applyBorder="1" applyAlignment="1" applyProtection="1">
      <alignment horizontal="center"/>
      <protection locked="0"/>
    </xf>
    <xf numFmtId="0" fontId="21" fillId="2" borderId="1" xfId="0" applyFont="1" applyFill="1" applyBorder="1" applyAlignment="1">
      <alignment horizontal="center"/>
    </xf>
    <xf numFmtId="165" fontId="2" fillId="6" borderId="10" xfId="0" applyNumberFormat="1" applyFont="1" applyFill="1" applyBorder="1" applyAlignment="1" applyProtection="1">
      <alignment horizontal="center"/>
      <protection locked="0"/>
    </xf>
    <xf numFmtId="165" fontId="2" fillId="6" borderId="9" xfId="0" applyNumberFormat="1" applyFont="1" applyFill="1" applyBorder="1" applyAlignment="1" applyProtection="1">
      <alignment horizontal="center"/>
      <protection locked="0"/>
    </xf>
    <xf numFmtId="0" fontId="2" fillId="6" borderId="10" xfId="0" applyFont="1" applyFill="1" applyBorder="1" applyAlignment="1" applyProtection="1">
      <alignment horizontal="left" vertical="center" wrapText="1"/>
      <protection locked="0"/>
    </xf>
    <xf numFmtId="0" fontId="2" fillId="6" borderId="8" xfId="0" applyFont="1" applyFill="1" applyBorder="1" applyAlignment="1" applyProtection="1">
      <alignment horizontal="left" vertical="center" wrapText="1"/>
      <protection locked="0"/>
    </xf>
    <xf numFmtId="0" fontId="2" fillId="6" borderId="9" xfId="0" applyFont="1" applyFill="1" applyBorder="1" applyAlignment="1" applyProtection="1">
      <alignment horizontal="left" vertical="center" wrapText="1"/>
      <protection locked="0"/>
    </xf>
    <xf numFmtId="0" fontId="2" fillId="6" borderId="6"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left" vertical="center" wrapText="1"/>
      <protection locked="0"/>
    </xf>
    <xf numFmtId="0" fontId="2" fillId="6" borderId="7" xfId="0" applyFont="1" applyFill="1" applyBorder="1" applyAlignment="1" applyProtection="1">
      <alignment horizontal="left" vertical="center" wrapText="1"/>
      <protection locked="0"/>
    </xf>
    <xf numFmtId="0" fontId="20" fillId="4" borderId="0" xfId="0" applyFont="1" applyFill="1" applyAlignment="1">
      <alignment horizontal="center"/>
    </xf>
    <xf numFmtId="0" fontId="1" fillId="6" borderId="3" xfId="0" applyFont="1" applyFill="1" applyBorder="1" applyAlignment="1" applyProtection="1">
      <alignment horizontal="left"/>
      <protection locked="0"/>
    </xf>
    <xf numFmtId="165" fontId="1" fillId="6" borderId="10" xfId="0" applyNumberFormat="1" applyFont="1" applyFill="1" applyBorder="1" applyAlignment="1" applyProtection="1">
      <alignment horizontal="center"/>
      <protection locked="0"/>
    </xf>
    <xf numFmtId="0" fontId="1" fillId="6" borderId="10" xfId="0" applyFont="1" applyFill="1" applyBorder="1" applyAlignment="1" applyProtection="1">
      <alignment horizontal="left" vertical="center" wrapText="1"/>
      <protection locked="0"/>
    </xf>
    <xf numFmtId="0" fontId="1" fillId="6" borderId="10" xfId="0" applyFont="1" applyFill="1" applyBorder="1" applyAlignment="1" applyProtection="1">
      <alignment horizontal="left"/>
      <protection locked="0"/>
    </xf>
    <xf numFmtId="0" fontId="5" fillId="0" borderId="2" xfId="3" applyFont="1" applyBorder="1" applyAlignment="1" applyProtection="1">
      <alignment horizontal="left" vertical="center"/>
      <protection locked="0"/>
    </xf>
    <xf numFmtId="0" fontId="5" fillId="0" borderId="2" xfId="3" applyFont="1" applyBorder="1" applyAlignment="1" applyProtection="1">
      <alignment horizontal="left"/>
      <protection locked="0"/>
    </xf>
    <xf numFmtId="0" fontId="5" fillId="0" borderId="4" xfId="3" applyFont="1" applyBorder="1" applyAlignment="1" applyProtection="1">
      <alignment horizontal="left"/>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6" fillId="7" borderId="3" xfId="3" applyFont="1" applyFill="1" applyBorder="1" applyAlignment="1">
      <alignment horizontal="left" vertical="center"/>
    </xf>
    <xf numFmtId="0" fontId="6" fillId="7" borderId="4" xfId="3" applyFont="1" applyFill="1" applyBorder="1" applyAlignment="1">
      <alignment horizontal="left" vertical="center"/>
    </xf>
    <xf numFmtId="0" fontId="6" fillId="7" borderId="5" xfId="3" applyFont="1" applyFill="1" applyBorder="1" applyAlignment="1">
      <alignment horizontal="left" vertical="center"/>
    </xf>
    <xf numFmtId="0" fontId="5" fillId="0" borderId="4" xfId="3" applyFont="1" applyBorder="1" applyAlignment="1" applyProtection="1">
      <alignment horizontal="left" vertical="center"/>
      <protection locked="0"/>
    </xf>
    <xf numFmtId="0" fontId="30" fillId="0" borderId="0" xfId="3" applyFont="1" applyAlignment="1">
      <alignment horizontal="center" wrapText="1"/>
    </xf>
    <xf numFmtId="167" fontId="5" fillId="0" borderId="11" xfId="3" applyNumberFormat="1" applyFont="1" applyBorder="1" applyAlignment="1" applyProtection="1">
      <alignment horizontal="center" vertical="center"/>
      <protection locked="0"/>
    </xf>
    <xf numFmtId="167" fontId="5" fillId="0" borderId="12" xfId="3" applyNumberFormat="1" applyFont="1" applyBorder="1" applyAlignment="1" applyProtection="1">
      <alignment horizontal="center" vertical="center"/>
      <protection locked="0"/>
    </xf>
    <xf numFmtId="2" fontId="31" fillId="6" borderId="3" xfId="3" applyNumberFormat="1" applyFont="1" applyFill="1" applyBorder="1" applyAlignment="1" applyProtection="1">
      <alignment horizontal="center" vertical="center"/>
      <protection locked="0"/>
    </xf>
    <xf numFmtId="2" fontId="31" fillId="6" borderId="5" xfId="3" applyNumberFormat="1" applyFont="1" applyFill="1" applyBorder="1" applyAlignment="1" applyProtection="1">
      <alignment horizontal="center" vertical="center"/>
      <protection locked="0"/>
    </xf>
    <xf numFmtId="4" fontId="31" fillId="6" borderId="3" xfId="3" applyNumberFormat="1" applyFont="1" applyFill="1" applyBorder="1" applyAlignment="1" applyProtection="1">
      <alignment horizontal="center" vertical="center"/>
      <protection locked="0"/>
    </xf>
    <xf numFmtId="4" fontId="31" fillId="6" borderId="5" xfId="3" applyNumberFormat="1" applyFont="1" applyFill="1" applyBorder="1" applyAlignment="1" applyProtection="1">
      <alignment horizontal="center" vertical="center"/>
      <protection locked="0"/>
    </xf>
    <xf numFmtId="4" fontId="31" fillId="0" borderId="4" xfId="3" applyNumberFormat="1" applyFont="1" applyBorder="1" applyAlignment="1">
      <alignment horizontal="left" vertical="center"/>
    </xf>
  </cellXfs>
  <cellStyles count="5">
    <cellStyle name="Hyperlink" xfId="2" builtinId="8"/>
    <cellStyle name="Hyperlink 2" xfId="4" xr:uid="{00000000-0005-0000-0000-000001000000}"/>
    <cellStyle name="Normal" xfId="0" builtinId="0"/>
    <cellStyle name="Normal 2" xfId="1" xr:uid="{00000000-0005-0000-0000-000003000000}"/>
    <cellStyle name="Normal 3" xfId="3" xr:uid="{00000000-0005-0000-0000-000004000000}"/>
  </cellStyles>
  <dxfs count="0"/>
  <tableStyles count="0" defaultTableStyle="TableStyleMedium2" defaultPivotStyle="PivotStyleLight16"/>
  <colors>
    <mruColors>
      <color rgb="FFCC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71436</xdr:colOff>
      <xdr:row>0</xdr:row>
      <xdr:rowOff>0</xdr:rowOff>
    </xdr:from>
    <xdr:to>
      <xdr:col>0</xdr:col>
      <xdr:colOff>571343</xdr:colOff>
      <xdr:row>5</xdr:row>
      <xdr:rowOff>103187</xdr:rowOff>
    </xdr:to>
    <xdr:pic>
      <xdr:nvPicPr>
        <xdr:cNvPr id="4" name="Picture 3">
          <a:extLst>
            <a:ext uri="{FF2B5EF4-FFF2-40B4-BE49-F238E27FC236}">
              <a16:creationId xmlns:a16="http://schemas.microsoft.com/office/drawing/2014/main" id="{CAAFCB88-0EA3-4049-925C-6F7884106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6" y="0"/>
          <a:ext cx="499907" cy="889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0</xdr:row>
      <xdr:rowOff>114301</xdr:rowOff>
    </xdr:from>
    <xdr:to>
      <xdr:col>0</xdr:col>
      <xdr:colOff>911811</xdr:colOff>
      <xdr:row>4</xdr:row>
      <xdr:rowOff>142876</xdr:rowOff>
    </xdr:to>
    <xdr:pic>
      <xdr:nvPicPr>
        <xdr:cNvPr id="4" name="Picture 3">
          <a:extLst>
            <a:ext uri="{FF2B5EF4-FFF2-40B4-BE49-F238E27FC236}">
              <a16:creationId xmlns:a16="http://schemas.microsoft.com/office/drawing/2014/main" id="{72ECE06E-6AF2-4142-A823-CF20F4F19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14301"/>
          <a:ext cx="664161" cy="1181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zinpro4-my.sharepoint.com/Users/adiedric/Documents/1Zinpro%20Files/Forms/SAP%20Forms%20AMD%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sheetName val="Sheet1"/>
      <sheetName val="Vendor Request Form"/>
      <sheetName val="DNU Vendor Master"/>
      <sheetName val="Capital"/>
      <sheetName val="GL Account"/>
      <sheetName val="Instructions"/>
    </sheetNames>
    <sheetDataSet>
      <sheetData sheetId="0"/>
      <sheetData sheetId="1">
        <row r="2">
          <cell r="A2" t="str">
            <v>Check</v>
          </cell>
          <cell r="G2" t="str">
            <v>New</v>
          </cell>
        </row>
        <row r="3">
          <cell r="A3" t="str">
            <v>Wire</v>
          </cell>
          <cell r="G3" t="str">
            <v>Change</v>
          </cell>
        </row>
        <row r="4">
          <cell r="A4" t="str">
            <v>ACH</v>
          </cell>
          <cell r="G4" t="str">
            <v>Inactivate</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s.gov/pub/irs-pdf/fw8ben.pdf" TargetMode="External"/><Relationship Id="rId1" Type="http://schemas.openxmlformats.org/officeDocument/2006/relationships/hyperlink" Target="http://www.irs.gov/pub/irs-pdf/fw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37"/>
  <sheetViews>
    <sheetView showGridLines="0" workbookViewId="0"/>
  </sheetViews>
  <sheetFormatPr defaultColWidth="9.109375" defaultRowHeight="21" x14ac:dyDescent="0.5"/>
  <cols>
    <col min="1" max="1" width="109.44140625" style="52" customWidth="1"/>
    <col min="2" max="16384" width="9.109375" style="52"/>
  </cols>
  <sheetData>
    <row r="1" spans="1:1" ht="23.5" x14ac:dyDescent="0.55000000000000004">
      <c r="A1" s="85" t="s">
        <v>0</v>
      </c>
    </row>
    <row r="2" spans="1:1" ht="12" customHeight="1" x14ac:dyDescent="0.5">
      <c r="A2" s="54"/>
    </row>
    <row r="3" spans="1:1" x14ac:dyDescent="0.5">
      <c r="A3" s="54" t="s">
        <v>1</v>
      </c>
    </row>
    <row r="4" spans="1:1" ht="7.9" customHeight="1" x14ac:dyDescent="0.5">
      <c r="A4" s="54"/>
    </row>
    <row r="5" spans="1:1" x14ac:dyDescent="0.5">
      <c r="A5" s="54" t="s">
        <v>2</v>
      </c>
    </row>
    <row r="6" spans="1:1" ht="7.9" customHeight="1" x14ac:dyDescent="0.5">
      <c r="A6" s="54"/>
    </row>
    <row r="7" spans="1:1" ht="32.5" x14ac:dyDescent="0.5">
      <c r="A7" s="54" t="s">
        <v>3</v>
      </c>
    </row>
    <row r="8" spans="1:1" ht="7.9" customHeight="1" x14ac:dyDescent="0.5">
      <c r="A8" s="54"/>
    </row>
    <row r="9" spans="1:1" ht="32.5" x14ac:dyDescent="0.5">
      <c r="A9" s="54" t="s">
        <v>4</v>
      </c>
    </row>
    <row r="10" spans="1:1" ht="7.9" customHeight="1" x14ac:dyDescent="0.5">
      <c r="A10" s="54"/>
    </row>
    <row r="11" spans="1:1" ht="32.5" x14ac:dyDescent="0.5">
      <c r="A11" s="54" t="s">
        <v>5</v>
      </c>
    </row>
    <row r="12" spans="1:1" ht="7.9" customHeight="1" x14ac:dyDescent="0.5">
      <c r="A12" s="54"/>
    </row>
    <row r="13" spans="1:1" x14ac:dyDescent="0.5">
      <c r="A13" s="54" t="s">
        <v>6</v>
      </c>
    </row>
    <row r="14" spans="1:1" ht="7.9" customHeight="1" x14ac:dyDescent="0.5">
      <c r="A14" s="54"/>
    </row>
    <row r="15" spans="1:1" ht="32.5" x14ac:dyDescent="0.5">
      <c r="A15" s="54" t="s">
        <v>7</v>
      </c>
    </row>
    <row r="16" spans="1:1" ht="7.9" customHeight="1" x14ac:dyDescent="0.5">
      <c r="A16" s="54"/>
    </row>
    <row r="17" spans="1:1" ht="48" x14ac:dyDescent="0.5">
      <c r="A17" s="54" t="s">
        <v>8</v>
      </c>
    </row>
    <row r="18" spans="1:1" ht="21" customHeight="1" x14ac:dyDescent="0.5"/>
    <row r="19" spans="1:1" x14ac:dyDescent="0.5">
      <c r="A19" s="64" t="s">
        <v>9</v>
      </c>
    </row>
    <row r="21" spans="1:1" x14ac:dyDescent="0.5">
      <c r="A21" s="51" t="s">
        <v>10</v>
      </c>
    </row>
    <row r="22" spans="1:1" x14ac:dyDescent="0.5">
      <c r="A22" s="51"/>
    </row>
    <row r="23" spans="1:1" x14ac:dyDescent="0.5">
      <c r="A23" s="52" t="s">
        <v>11</v>
      </c>
    </row>
    <row r="24" spans="1:1" x14ac:dyDescent="0.5">
      <c r="A24" s="52" t="s">
        <v>12</v>
      </c>
    </row>
    <row r="25" spans="1:1" x14ac:dyDescent="0.5">
      <c r="A25" s="52" t="s">
        <v>13</v>
      </c>
    </row>
    <row r="26" spans="1:1" x14ac:dyDescent="0.5">
      <c r="A26" s="52" t="s">
        <v>14</v>
      </c>
    </row>
    <row r="28" spans="1:1" x14ac:dyDescent="0.5">
      <c r="A28" s="64" t="s">
        <v>15</v>
      </c>
    </row>
    <row r="30" spans="1:1" x14ac:dyDescent="0.5">
      <c r="A30" s="51" t="s">
        <v>16</v>
      </c>
    </row>
    <row r="32" spans="1:1" x14ac:dyDescent="0.5">
      <c r="A32" s="52" t="s">
        <v>17</v>
      </c>
    </row>
    <row r="33" spans="1:1" x14ac:dyDescent="0.5">
      <c r="A33" s="52" t="s">
        <v>12</v>
      </c>
    </row>
    <row r="34" spans="1:1" x14ac:dyDescent="0.5">
      <c r="A34" s="52" t="s">
        <v>13</v>
      </c>
    </row>
    <row r="35" spans="1:1" x14ac:dyDescent="0.5">
      <c r="A35" s="52" t="s">
        <v>14</v>
      </c>
    </row>
    <row r="37" spans="1:1" x14ac:dyDescent="0.5">
      <c r="A37" s="52" t="s">
        <v>18</v>
      </c>
    </row>
  </sheetData>
  <hyperlinks>
    <hyperlink ref="A21" r:id="rId1" xr:uid="{00000000-0004-0000-0000-000000000000}"/>
    <hyperlink ref="A30"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9"/>
  <sheetViews>
    <sheetView showGridLines="0" tabSelected="1" zoomScale="120" zoomScaleNormal="120" workbookViewId="0">
      <selection activeCell="F22" sqref="F22"/>
    </sheetView>
  </sheetViews>
  <sheetFormatPr defaultRowHeight="12" x14ac:dyDescent="0.3"/>
  <cols>
    <col min="1" max="1" width="27.33203125" customWidth="1"/>
    <col min="2" max="3" width="12.33203125" style="2" customWidth="1"/>
    <col min="4" max="4" width="13.44140625" style="2" customWidth="1"/>
    <col min="5" max="8" width="12.33203125" style="2" customWidth="1"/>
    <col min="9" max="9" width="12.33203125" customWidth="1"/>
  </cols>
  <sheetData>
    <row r="1" spans="1:9" ht="12" customHeight="1" x14ac:dyDescent="0.65">
      <c r="A1" s="2"/>
      <c r="C1" s="5"/>
      <c r="I1" s="2"/>
    </row>
    <row r="2" spans="1:9" ht="13" x14ac:dyDescent="0.3">
      <c r="A2" t="s">
        <v>19</v>
      </c>
      <c r="E2" s="119" t="s">
        <v>20</v>
      </c>
      <c r="F2" s="120"/>
      <c r="G2" s="120"/>
      <c r="H2" s="120"/>
      <c r="I2" s="120"/>
    </row>
    <row r="3" spans="1:9" ht="13" x14ac:dyDescent="0.3">
      <c r="A3" s="2" t="s">
        <v>21</v>
      </c>
      <c r="E3" s="129" t="s">
        <v>22</v>
      </c>
      <c r="F3" s="129"/>
      <c r="G3" s="129"/>
      <c r="H3" s="129"/>
      <c r="I3" s="129"/>
    </row>
    <row r="4" spans="1:9" ht="13" x14ac:dyDescent="0.3">
      <c r="A4" s="2"/>
      <c r="D4" s="18" t="s">
        <v>23</v>
      </c>
      <c r="E4" s="105"/>
      <c r="F4" s="106"/>
      <c r="G4" s="106"/>
      <c r="H4" s="106"/>
      <c r="I4" s="107"/>
    </row>
    <row r="5" spans="1:9" ht="13" x14ac:dyDescent="0.3">
      <c r="D5" s="18"/>
      <c r="E5" s="50"/>
      <c r="F5" s="50"/>
      <c r="G5" s="50"/>
      <c r="H5" s="50"/>
      <c r="I5" s="50"/>
    </row>
    <row r="6" spans="1:9" ht="13" x14ac:dyDescent="0.3">
      <c r="A6" s="2"/>
      <c r="E6" s="121" t="s">
        <v>24</v>
      </c>
      <c r="F6" s="121"/>
      <c r="G6" s="121"/>
      <c r="H6" s="121"/>
      <c r="I6" s="121"/>
    </row>
    <row r="7" spans="1:9" ht="12" customHeight="1" x14ac:dyDescent="0.3">
      <c r="A7" s="118" t="s">
        <v>25</v>
      </c>
      <c r="B7" s="118"/>
      <c r="D7" s="10" t="s">
        <v>26</v>
      </c>
      <c r="E7" s="122"/>
      <c r="F7" s="123"/>
      <c r="G7" s="123"/>
      <c r="H7" s="123"/>
      <c r="I7" s="124"/>
    </row>
    <row r="8" spans="1:9" x14ac:dyDescent="0.3">
      <c r="A8" s="118"/>
      <c r="B8" s="118"/>
      <c r="D8" s="10" t="s">
        <v>27</v>
      </c>
      <c r="E8" s="122"/>
      <c r="F8" s="123"/>
      <c r="G8" s="123"/>
      <c r="H8" s="123"/>
      <c r="I8" s="124"/>
    </row>
    <row r="9" spans="1:9" ht="12.75" customHeight="1" x14ac:dyDescent="0.3">
      <c r="A9" s="118"/>
      <c r="B9" s="118"/>
      <c r="D9" s="10" t="s">
        <v>28</v>
      </c>
      <c r="E9" s="126"/>
      <c r="F9" s="127"/>
      <c r="G9" s="127"/>
      <c r="H9" s="127"/>
      <c r="I9" s="128"/>
    </row>
    <row r="10" spans="1:9" x14ac:dyDescent="0.3">
      <c r="B10"/>
      <c r="C10"/>
      <c r="D10" s="10" t="s">
        <v>29</v>
      </c>
      <c r="E10" s="126"/>
      <c r="F10" s="127"/>
      <c r="G10" s="127"/>
      <c r="H10" s="127"/>
      <c r="I10" s="128"/>
    </row>
    <row r="11" spans="1:9" x14ac:dyDescent="0.3">
      <c r="A11" s="53" t="s">
        <v>30</v>
      </c>
      <c r="B11"/>
      <c r="C11"/>
      <c r="D11" s="10" t="s">
        <v>31</v>
      </c>
      <c r="E11" s="126"/>
      <c r="F11" s="127"/>
      <c r="G11" s="127"/>
      <c r="H11" s="127"/>
      <c r="I11" s="128"/>
    </row>
    <row r="12" spans="1:9" x14ac:dyDescent="0.3">
      <c r="A12" s="49"/>
      <c r="B12" s="45" t="s">
        <v>32</v>
      </c>
      <c r="C12"/>
      <c r="D12" s="10" t="s">
        <v>33</v>
      </c>
      <c r="E12" s="126"/>
      <c r="F12" s="127"/>
      <c r="G12" s="127"/>
      <c r="H12" s="127"/>
      <c r="I12" s="128"/>
    </row>
    <row r="13" spans="1:9" ht="12" customHeight="1" x14ac:dyDescent="0.35">
      <c r="A13" s="49"/>
      <c r="B13" s="45" t="s">
        <v>34</v>
      </c>
      <c r="C13" s="17"/>
      <c r="D13" s="7"/>
      <c r="E13" s="125"/>
      <c r="F13" s="125"/>
      <c r="G13" s="125"/>
      <c r="H13" s="125"/>
      <c r="I13" s="125"/>
    </row>
    <row r="14" spans="1:9" ht="12" customHeight="1" x14ac:dyDescent="0.3">
      <c r="A14" s="83"/>
      <c r="B14" s="45"/>
      <c r="D14" s="10" t="s">
        <v>35</v>
      </c>
      <c r="E14" s="112"/>
      <c r="F14" s="113"/>
      <c r="G14" s="113"/>
      <c r="H14" s="113"/>
      <c r="I14" s="114"/>
    </row>
    <row r="15" spans="1:9" ht="12" customHeight="1" x14ac:dyDescent="0.3">
      <c r="A15" s="45"/>
      <c r="B15" s="45"/>
      <c r="C15" s="19"/>
      <c r="D15" s="20"/>
      <c r="E15" s="115"/>
      <c r="F15" s="116"/>
      <c r="G15" s="116"/>
      <c r="H15" s="116"/>
      <c r="I15" s="117"/>
    </row>
    <row r="16" spans="1:9" ht="12" customHeight="1" x14ac:dyDescent="0.3">
      <c r="A16" s="45"/>
      <c r="B16" s="45"/>
      <c r="C16" s="19"/>
      <c r="D16" s="20"/>
    </row>
    <row r="17" spans="1:9" x14ac:dyDescent="0.3">
      <c r="A17" s="2"/>
      <c r="B17" s="4"/>
      <c r="E17" s="43"/>
      <c r="F17" s="44"/>
      <c r="G17" s="44"/>
      <c r="H17" s="44"/>
      <c r="I17" s="44"/>
    </row>
    <row r="18" spans="1:9" ht="15.5" x14ac:dyDescent="0.35">
      <c r="A18" s="15"/>
      <c r="B18" s="6" t="s">
        <v>36</v>
      </c>
      <c r="C18" s="6" t="s">
        <v>37</v>
      </c>
      <c r="D18" s="6" t="s">
        <v>38</v>
      </c>
      <c r="E18" s="6" t="s">
        <v>39</v>
      </c>
      <c r="F18" s="6" t="s">
        <v>40</v>
      </c>
      <c r="G18" s="6" t="s">
        <v>41</v>
      </c>
      <c r="H18" s="6" t="s">
        <v>42</v>
      </c>
      <c r="I18" s="6" t="s">
        <v>43</v>
      </c>
    </row>
    <row r="19" spans="1:9" ht="13" x14ac:dyDescent="0.3">
      <c r="A19" s="3" t="s">
        <v>44</v>
      </c>
      <c r="B19" s="40"/>
      <c r="C19" s="40"/>
      <c r="D19" s="40"/>
      <c r="E19" s="40"/>
      <c r="F19" s="40"/>
      <c r="G19" s="40"/>
      <c r="H19" s="40"/>
      <c r="I19" s="31"/>
    </row>
    <row r="20" spans="1:9" ht="13" x14ac:dyDescent="0.3">
      <c r="A20" s="3" t="s">
        <v>45</v>
      </c>
      <c r="B20" s="36"/>
      <c r="C20" s="36"/>
      <c r="D20" s="36"/>
      <c r="E20" s="36"/>
      <c r="F20" s="36"/>
      <c r="G20" s="36"/>
      <c r="H20" s="36"/>
      <c r="I20" s="31"/>
    </row>
    <row r="21" spans="1:9" ht="13" x14ac:dyDescent="0.3">
      <c r="A21" s="3" t="s">
        <v>46</v>
      </c>
      <c r="B21" s="36"/>
      <c r="C21" s="36"/>
      <c r="D21" s="36"/>
      <c r="E21" s="36"/>
      <c r="F21" s="36"/>
      <c r="G21" s="36"/>
      <c r="H21" s="36"/>
      <c r="I21" s="31"/>
    </row>
    <row r="22" spans="1:9" ht="13" x14ac:dyDescent="0.3">
      <c r="A22" s="11" t="s">
        <v>47</v>
      </c>
      <c r="B22" s="16"/>
      <c r="C22" s="16"/>
      <c r="D22" s="16"/>
      <c r="E22" s="16"/>
      <c r="F22" s="16"/>
      <c r="G22" s="16"/>
      <c r="H22" s="16"/>
      <c r="I22" s="31"/>
    </row>
    <row r="23" spans="1:9" ht="13" x14ac:dyDescent="0.3">
      <c r="A23" s="12" t="s">
        <v>48</v>
      </c>
      <c r="B23" s="55">
        <v>0.67</v>
      </c>
      <c r="C23" s="23" t="s">
        <v>49</v>
      </c>
      <c r="D23" s="23" t="s">
        <v>50</v>
      </c>
      <c r="E23" s="30">
        <f>SUM(B22:H22)</f>
        <v>0</v>
      </c>
      <c r="F23" s="31"/>
      <c r="G23" s="31"/>
      <c r="H23" s="32"/>
      <c r="I23" s="9" t="str">
        <f>IF(SUM(B23*E23)=0,"",SUM(B23*E23))</f>
        <v/>
      </c>
    </row>
    <row r="24" spans="1:9" ht="6" customHeight="1" x14ac:dyDescent="0.35">
      <c r="A24" s="25"/>
      <c r="B24" s="26"/>
      <c r="C24" s="26"/>
      <c r="D24" s="26"/>
      <c r="E24" s="26"/>
      <c r="F24" s="26"/>
      <c r="G24" s="26"/>
      <c r="H24" s="26"/>
      <c r="I24" s="27"/>
    </row>
    <row r="25" spans="1:9" ht="13" x14ac:dyDescent="0.3">
      <c r="A25" s="3" t="s">
        <v>51</v>
      </c>
      <c r="B25" s="24"/>
      <c r="C25" s="24"/>
      <c r="D25" s="24"/>
      <c r="E25" s="24"/>
      <c r="F25" s="24"/>
      <c r="G25" s="24"/>
      <c r="H25" s="24"/>
      <c r="I25" s="9" t="str">
        <f>IF(SUM(B25:H25)=0,"",SUM(B25:H25))</f>
        <v/>
      </c>
    </row>
    <row r="26" spans="1:9" ht="13" x14ac:dyDescent="0.3">
      <c r="A26" s="3" t="s">
        <v>52</v>
      </c>
      <c r="B26" s="24"/>
      <c r="C26" s="24"/>
      <c r="D26" s="24"/>
      <c r="E26" s="24"/>
      <c r="F26" s="24"/>
      <c r="G26" s="24"/>
      <c r="H26" s="24"/>
      <c r="I26" s="9" t="str">
        <f>IF(SUM(B26:H26)=0,"",SUM(B26:H26))</f>
        <v/>
      </c>
    </row>
    <row r="27" spans="1:9" ht="13" x14ac:dyDescent="0.3">
      <c r="A27" s="3" t="s">
        <v>53</v>
      </c>
      <c r="B27" s="24"/>
      <c r="C27" s="24"/>
      <c r="D27" s="24"/>
      <c r="E27" s="24"/>
      <c r="F27" s="24"/>
      <c r="G27" s="24"/>
      <c r="H27" s="24"/>
      <c r="I27" s="9" t="str">
        <f>IF(SUM(B27:H27)=0,"",SUM(B27:H27))</f>
        <v/>
      </c>
    </row>
    <row r="28" spans="1:9" ht="13" x14ac:dyDescent="0.3">
      <c r="A28" s="3" t="s">
        <v>54</v>
      </c>
      <c r="B28" s="24"/>
      <c r="C28" s="24"/>
      <c r="D28" s="24"/>
      <c r="E28" s="24"/>
      <c r="F28" s="24"/>
      <c r="G28" s="24"/>
      <c r="H28" s="24"/>
      <c r="I28" s="9" t="str">
        <f>IF(SUM(B28:H28)=0,"",SUM(B28:H28))</f>
        <v/>
      </c>
    </row>
    <row r="29" spans="1:9" ht="13" x14ac:dyDescent="0.3">
      <c r="A29" s="3" t="s">
        <v>55</v>
      </c>
      <c r="B29" s="24"/>
      <c r="C29" s="24"/>
      <c r="D29" s="24"/>
      <c r="E29" s="24"/>
      <c r="F29" s="24"/>
      <c r="G29" s="24"/>
      <c r="H29" s="24"/>
      <c r="I29" s="9" t="str">
        <f>IF(SUM(B29:H29)=0,"",SUM(B29:H29))</f>
        <v/>
      </c>
    </row>
    <row r="30" spans="1:9" ht="13" x14ac:dyDescent="0.3">
      <c r="A30" s="28"/>
      <c r="B30" s="46"/>
      <c r="C30" s="46"/>
      <c r="D30" s="46"/>
      <c r="E30" s="46"/>
      <c r="F30" s="46"/>
      <c r="G30" s="46"/>
      <c r="H30" s="46"/>
      <c r="I30" s="29"/>
    </row>
    <row r="31" spans="1:9" ht="13" x14ac:dyDescent="0.3">
      <c r="A31" s="3" t="s">
        <v>56</v>
      </c>
      <c r="B31" s="24"/>
      <c r="C31" s="24"/>
      <c r="D31" s="24"/>
      <c r="E31" s="24"/>
      <c r="F31" s="24"/>
      <c r="G31" s="24"/>
      <c r="H31" s="24"/>
      <c r="I31" s="9" t="str">
        <f t="shared" ref="I31:I39" si="0">IF(SUM(B31:H31)=0,"",SUM(B31:H31))</f>
        <v/>
      </c>
    </row>
    <row r="32" spans="1:9" ht="13" x14ac:dyDescent="0.3">
      <c r="A32" s="3" t="s">
        <v>57</v>
      </c>
      <c r="B32" s="24"/>
      <c r="C32" s="24"/>
      <c r="D32" s="24"/>
      <c r="E32" s="24"/>
      <c r="F32" s="24"/>
      <c r="G32" s="24"/>
      <c r="H32" s="24"/>
      <c r="I32" s="9" t="str">
        <f t="shared" si="0"/>
        <v/>
      </c>
    </row>
    <row r="33" spans="1:11" ht="13" x14ac:dyDescent="0.3">
      <c r="A33" s="3" t="s">
        <v>58</v>
      </c>
      <c r="B33" s="24"/>
      <c r="C33" s="24"/>
      <c r="D33" s="24"/>
      <c r="E33" s="24"/>
      <c r="F33" s="24"/>
      <c r="G33" s="24"/>
      <c r="H33" s="24"/>
      <c r="I33" s="9" t="str">
        <f t="shared" si="0"/>
        <v/>
      </c>
    </row>
    <row r="34" spans="1:11" ht="13" x14ac:dyDescent="0.3">
      <c r="A34" s="3" t="s">
        <v>59</v>
      </c>
      <c r="B34" s="24"/>
      <c r="C34" s="24"/>
      <c r="D34" s="24"/>
      <c r="E34" s="24"/>
      <c r="F34" s="24"/>
      <c r="G34" s="24"/>
      <c r="H34" s="24"/>
      <c r="I34" s="9" t="str">
        <f t="shared" si="0"/>
        <v/>
      </c>
    </row>
    <row r="35" spans="1:11" ht="13" x14ac:dyDescent="0.3">
      <c r="A35" s="3" t="s">
        <v>60</v>
      </c>
      <c r="B35" s="24"/>
      <c r="C35" s="24"/>
      <c r="D35" s="24"/>
      <c r="E35" s="24"/>
      <c r="F35" s="24"/>
      <c r="G35" s="24"/>
      <c r="H35" s="24"/>
      <c r="I35" s="9" t="str">
        <f t="shared" si="0"/>
        <v/>
      </c>
    </row>
    <row r="36" spans="1:11" ht="13" x14ac:dyDescent="0.3">
      <c r="A36" s="3" t="s">
        <v>61</v>
      </c>
      <c r="B36" s="24"/>
      <c r="C36" s="24"/>
      <c r="D36" s="24"/>
      <c r="E36" s="24"/>
      <c r="F36" s="24"/>
      <c r="G36" s="24"/>
      <c r="H36" s="24"/>
      <c r="I36" s="9" t="str">
        <f t="shared" si="0"/>
        <v/>
      </c>
    </row>
    <row r="37" spans="1:11" ht="13" x14ac:dyDescent="0.3">
      <c r="A37" s="3" t="s">
        <v>62</v>
      </c>
      <c r="B37" s="24"/>
      <c r="C37" s="24"/>
      <c r="D37" s="24"/>
      <c r="E37" s="24"/>
      <c r="F37" s="24"/>
      <c r="G37" s="24"/>
      <c r="H37" s="24"/>
      <c r="I37" s="9" t="str">
        <f t="shared" si="0"/>
        <v/>
      </c>
    </row>
    <row r="38" spans="1:11" ht="13" x14ac:dyDescent="0.3">
      <c r="A38" s="3" t="s">
        <v>63</v>
      </c>
      <c r="B38" s="24"/>
      <c r="C38" s="24"/>
      <c r="D38" s="24"/>
      <c r="E38" s="24"/>
      <c r="F38" s="24"/>
      <c r="G38" s="24"/>
      <c r="H38" s="24"/>
      <c r="I38" s="9" t="str">
        <f t="shared" si="0"/>
        <v/>
      </c>
    </row>
    <row r="39" spans="1:11" ht="13" x14ac:dyDescent="0.3">
      <c r="A39" s="48"/>
      <c r="B39" s="24"/>
      <c r="C39" s="24"/>
      <c r="D39" s="24"/>
      <c r="E39" s="24"/>
      <c r="F39" s="24"/>
      <c r="G39" s="24"/>
      <c r="H39" s="24"/>
      <c r="I39" s="9" t="str">
        <f t="shared" si="0"/>
        <v/>
      </c>
    </row>
    <row r="40" spans="1:11" ht="15.5" x14ac:dyDescent="0.35">
      <c r="A40" s="33" t="s">
        <v>64</v>
      </c>
      <c r="B40" s="37" t="str">
        <f t="shared" ref="B40:I40" si="1">IF(SUM(B25:B39)=0,"",SUM(B25:B39))</f>
        <v/>
      </c>
      <c r="C40" s="37" t="str">
        <f t="shared" si="1"/>
        <v/>
      </c>
      <c r="D40" s="37" t="str">
        <f t="shared" si="1"/>
        <v/>
      </c>
      <c r="E40" s="37" t="str">
        <f t="shared" si="1"/>
        <v/>
      </c>
      <c r="F40" s="37" t="str">
        <f t="shared" si="1"/>
        <v/>
      </c>
      <c r="G40" s="37" t="str">
        <f t="shared" si="1"/>
        <v/>
      </c>
      <c r="H40" s="37" t="str">
        <f t="shared" si="1"/>
        <v/>
      </c>
      <c r="I40" s="37" t="str">
        <f t="shared" si="1"/>
        <v/>
      </c>
    </row>
    <row r="41" spans="1:11" ht="13" x14ac:dyDescent="0.3">
      <c r="A41" s="42" t="s">
        <v>65</v>
      </c>
      <c r="F41" s="108" t="s">
        <v>66</v>
      </c>
      <c r="G41" s="108"/>
      <c r="H41" s="109"/>
      <c r="I41" s="14" t="str">
        <f>IF(SUM(I23:I39)=0,"",SUM(I23:I39))</f>
        <v/>
      </c>
      <c r="K41" s="13"/>
    </row>
    <row r="42" spans="1:11" ht="15.5" x14ac:dyDescent="0.35">
      <c r="A42" s="1"/>
      <c r="F42" s="35"/>
      <c r="G42" s="21"/>
      <c r="H42" s="21"/>
      <c r="I42" s="34"/>
      <c r="K42" s="13"/>
    </row>
    <row r="43" spans="1:11" ht="13" x14ac:dyDescent="0.3">
      <c r="A43" s="110" t="s">
        <v>30</v>
      </c>
      <c r="B43" s="111"/>
      <c r="C43" s="111"/>
      <c r="D43" s="111"/>
      <c r="E43" s="111"/>
      <c r="F43" s="111"/>
      <c r="G43" s="111"/>
      <c r="H43" s="111"/>
      <c r="I43" s="111"/>
    </row>
    <row r="44" spans="1:11" ht="13" x14ac:dyDescent="0.3">
      <c r="A44" s="3" t="s">
        <v>67</v>
      </c>
      <c r="B44" s="97" t="s">
        <v>68</v>
      </c>
      <c r="C44" s="99"/>
      <c r="D44" s="6" t="s">
        <v>69</v>
      </c>
      <c r="E44" s="97" t="s">
        <v>70</v>
      </c>
      <c r="F44" s="98"/>
      <c r="G44" s="99"/>
      <c r="H44" s="97" t="s">
        <v>71</v>
      </c>
      <c r="I44" s="99"/>
    </row>
    <row r="45" spans="1:11" x14ac:dyDescent="0.3">
      <c r="A45" s="8" t="s">
        <v>72</v>
      </c>
      <c r="B45" s="100" t="str">
        <f>IF((A12)="","",(A12))</f>
        <v/>
      </c>
      <c r="C45" s="102"/>
      <c r="D45" s="84">
        <v>610040</v>
      </c>
      <c r="E45" s="100" t="str">
        <f>IF((A13)="","",(A13))</f>
        <v/>
      </c>
      <c r="F45" s="101"/>
      <c r="G45" s="102"/>
      <c r="H45" s="103" t="str">
        <f>IF(SUM(I25:I28)=0,"",SUM(I25:I28))</f>
        <v/>
      </c>
      <c r="I45" s="104"/>
    </row>
    <row r="46" spans="1:11" x14ac:dyDescent="0.3">
      <c r="A46" s="8" t="s">
        <v>73</v>
      </c>
      <c r="B46" s="100" t="str">
        <f>IF((A12)="","",(A12))</f>
        <v/>
      </c>
      <c r="C46" s="102"/>
      <c r="D46" s="84">
        <v>610060</v>
      </c>
      <c r="E46" s="100" t="str">
        <f>IF((A13)="","",(A13))</f>
        <v/>
      </c>
      <c r="F46" s="101"/>
      <c r="G46" s="102"/>
      <c r="H46" s="103" t="str">
        <f>+I29</f>
        <v/>
      </c>
      <c r="I46" s="104"/>
    </row>
    <row r="47" spans="1:11" x14ac:dyDescent="0.3">
      <c r="A47" s="8" t="s">
        <v>74</v>
      </c>
      <c r="B47" s="100" t="str">
        <f>IF((A12)="","",(A12))</f>
        <v/>
      </c>
      <c r="C47" s="102"/>
      <c r="D47" s="84">
        <v>610070</v>
      </c>
      <c r="E47" s="100" t="str">
        <f>IF((A13)="","",(A13))</f>
        <v/>
      </c>
      <c r="F47" s="101"/>
      <c r="G47" s="102"/>
      <c r="H47" s="103" t="str">
        <f>IF(SUM(I31,I32,I34,I35,I23)=0,"",SUM(I31,I32,I34,I35,I23))</f>
        <v/>
      </c>
      <c r="I47" s="104"/>
    </row>
    <row r="48" spans="1:11" x14ac:dyDescent="0.3">
      <c r="A48" s="8" t="s">
        <v>58</v>
      </c>
      <c r="B48" s="100" t="str">
        <f>IF((A12)="","",(A12))</f>
        <v/>
      </c>
      <c r="C48" s="102"/>
      <c r="D48" s="84">
        <v>610030</v>
      </c>
      <c r="E48" s="100" t="str">
        <f>IF((A13)="","",(A13))</f>
        <v/>
      </c>
      <c r="F48" s="101"/>
      <c r="G48" s="102"/>
      <c r="H48" s="103" t="str">
        <f>+I33</f>
        <v/>
      </c>
      <c r="I48" s="104"/>
    </row>
    <row r="49" spans="1:9" x14ac:dyDescent="0.3">
      <c r="A49" s="8" t="s">
        <v>61</v>
      </c>
      <c r="B49" s="100" t="str">
        <f>IF((A12)="","",(A12))</f>
        <v/>
      </c>
      <c r="C49" s="102"/>
      <c r="D49" s="84">
        <v>630060</v>
      </c>
      <c r="E49" s="100" t="str">
        <f>IF((A13)="","",(A13))</f>
        <v/>
      </c>
      <c r="F49" s="101"/>
      <c r="G49" s="102"/>
      <c r="H49" s="103" t="str">
        <f>+I36</f>
        <v/>
      </c>
      <c r="I49" s="104"/>
    </row>
    <row r="50" spans="1:9" x14ac:dyDescent="0.3">
      <c r="A50" s="8" t="s">
        <v>62</v>
      </c>
      <c r="B50" s="100" t="str">
        <f>IF((A12)="","",(A12))</f>
        <v/>
      </c>
      <c r="C50" s="102"/>
      <c r="D50" s="84">
        <v>612015</v>
      </c>
      <c r="E50" s="100" t="str">
        <f>IF((A13)="","",(A13))</f>
        <v/>
      </c>
      <c r="F50" s="101"/>
      <c r="G50" s="102"/>
      <c r="H50" s="103" t="str">
        <f>+I37</f>
        <v/>
      </c>
      <c r="I50" s="104"/>
    </row>
    <row r="51" spans="1:9" x14ac:dyDescent="0.3">
      <c r="A51" s="8" t="s">
        <v>75</v>
      </c>
      <c r="B51" s="100" t="str">
        <f>IF((A12)="","",(A12))</f>
        <v/>
      </c>
      <c r="C51" s="102"/>
      <c r="D51" s="84">
        <v>612017</v>
      </c>
      <c r="E51" s="100" t="str">
        <f>IF((A13)="","",(A13))</f>
        <v/>
      </c>
      <c r="F51" s="101"/>
      <c r="G51" s="102"/>
      <c r="H51" s="103" t="str">
        <f>+I38</f>
        <v/>
      </c>
      <c r="I51" s="104"/>
    </row>
    <row r="52" spans="1:9" x14ac:dyDescent="0.3">
      <c r="A52" s="47" t="str">
        <f>IF((A39)=""," ",(A39))</f>
        <v xml:space="preserve"> </v>
      </c>
      <c r="B52" s="100" t="str">
        <f>IF((A12)="","",(A12))</f>
        <v/>
      </c>
      <c r="C52" s="102"/>
      <c r="D52" s="49"/>
      <c r="E52" s="100" t="str">
        <f>IF((A13)="","",(A13))</f>
        <v/>
      </c>
      <c r="F52" s="101"/>
      <c r="G52" s="102"/>
      <c r="H52" s="103" t="str">
        <f>+I39</f>
        <v/>
      </c>
      <c r="I52" s="104"/>
    </row>
    <row r="53" spans="1:9" ht="15.65" customHeight="1" x14ac:dyDescent="0.3">
      <c r="A53" s="132" t="s">
        <v>76</v>
      </c>
      <c r="B53" s="132"/>
      <c r="C53" s="132"/>
      <c r="D53" s="132"/>
      <c r="H53" s="95">
        <f>SUM(H45:I52)</f>
        <v>0</v>
      </c>
      <c r="I53" s="96"/>
    </row>
    <row r="54" spans="1:9" ht="8.5" customHeight="1" x14ac:dyDescent="0.3">
      <c r="A54" s="21"/>
      <c r="B54" s="21"/>
      <c r="C54" s="21"/>
      <c r="D54" s="21"/>
      <c r="E54" s="22"/>
      <c r="F54" s="22"/>
    </row>
    <row r="55" spans="1:9" ht="13" x14ac:dyDescent="0.3">
      <c r="A55" s="18" t="s">
        <v>77</v>
      </c>
      <c r="B55" s="133"/>
      <c r="C55" s="134"/>
    </row>
    <row r="56" spans="1:9" ht="13" x14ac:dyDescent="0.3">
      <c r="A56" s="18" t="s">
        <v>78</v>
      </c>
      <c r="B56" s="133"/>
      <c r="C56" s="134"/>
    </row>
    <row r="57" spans="1:9" ht="13" x14ac:dyDescent="0.3">
      <c r="A57" s="18" t="s">
        <v>79</v>
      </c>
      <c r="B57" s="130"/>
      <c r="C57" s="131"/>
    </row>
    <row r="59" spans="1:9" ht="15.5" x14ac:dyDescent="0.35">
      <c r="A59" s="1"/>
    </row>
  </sheetData>
  <sheetProtection algorithmName="SHA-512" hashValue="bjvAAXvq/6Yp0A6Rf3DKujb/ErRSGrrzk5N4+FxZQzdoIFjL6ViPKxcCPebuck9u8LAQ087MvLGY6J9wSNU6ug==" saltValue="DH6SL/CjDNDctbCUbTwfeQ==" spinCount="100000" sheet="1" objects="1" scenarios="1"/>
  <mergeCells count="47">
    <mergeCell ref="B57:C57"/>
    <mergeCell ref="A53:D53"/>
    <mergeCell ref="B56:C56"/>
    <mergeCell ref="B55:C55"/>
    <mergeCell ref="B52:C52"/>
    <mergeCell ref="E2:I2"/>
    <mergeCell ref="E6:I6"/>
    <mergeCell ref="E7:I7"/>
    <mergeCell ref="E13:I13"/>
    <mergeCell ref="E8:I8"/>
    <mergeCell ref="E9:I9"/>
    <mergeCell ref="E10:I10"/>
    <mergeCell ref="E11:I11"/>
    <mergeCell ref="E12:I12"/>
    <mergeCell ref="E3:I3"/>
    <mergeCell ref="H52:I52"/>
    <mergeCell ref="E4:I4"/>
    <mergeCell ref="F41:H41"/>
    <mergeCell ref="A43:I43"/>
    <mergeCell ref="H47:I47"/>
    <mergeCell ref="H49:I49"/>
    <mergeCell ref="B48:C48"/>
    <mergeCell ref="B49:C49"/>
    <mergeCell ref="B51:C51"/>
    <mergeCell ref="B44:C44"/>
    <mergeCell ref="E14:I15"/>
    <mergeCell ref="B45:C45"/>
    <mergeCell ref="B46:C46"/>
    <mergeCell ref="A7:B9"/>
    <mergeCell ref="B47:C47"/>
    <mergeCell ref="B50:C50"/>
    <mergeCell ref="H53:I53"/>
    <mergeCell ref="E44:G44"/>
    <mergeCell ref="E45:G45"/>
    <mergeCell ref="E46:G46"/>
    <mergeCell ref="E47:G47"/>
    <mergeCell ref="E48:G48"/>
    <mergeCell ref="E49:G49"/>
    <mergeCell ref="E50:G50"/>
    <mergeCell ref="E51:G51"/>
    <mergeCell ref="E52:G52"/>
    <mergeCell ref="H44:I44"/>
    <mergeCell ref="H45:I45"/>
    <mergeCell ref="H46:I46"/>
    <mergeCell ref="H48:I48"/>
    <mergeCell ref="H50:I50"/>
    <mergeCell ref="H51:I51"/>
  </mergeCells>
  <dataValidations count="1">
    <dataValidation type="list" allowBlank="1" showInputMessage="1" showErrorMessage="1" sqref="A13" xr:uid="{00000000-0002-0000-0100-000000000000}">
      <formula1>INDIRECT(A12)</formula1>
    </dataValidation>
  </dataValidations>
  <pageMargins left="0.16" right="0.13" top="0.28999999999999998" bottom="0.47" header="0.3" footer="0.47"/>
  <pageSetup orientation="portrait" r:id="rId1"/>
  <ignoredErrors>
    <ignoredError sqref="B48:B50 B45 B46:B47 B51:B52 A52"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'Hide Tab'!$A$2:$A$19</xm:f>
          </x14:formula1>
          <xm:sqref>A12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5"/>
  <sheetViews>
    <sheetView showGridLines="0" workbookViewId="0">
      <selection activeCell="E18" sqref="E18:I18"/>
    </sheetView>
  </sheetViews>
  <sheetFormatPr defaultColWidth="9.109375" defaultRowHeight="14.5" x14ac:dyDescent="0.35"/>
  <cols>
    <col min="1" max="1" width="32" style="38" customWidth="1"/>
    <col min="2" max="2" width="10.44140625" style="38" bestFit="1" customWidth="1"/>
    <col min="3" max="3" width="9.109375" style="38"/>
    <col min="4" max="4" width="10.44140625" style="38" bestFit="1" customWidth="1"/>
    <col min="5" max="16384" width="9.109375" style="38"/>
  </cols>
  <sheetData>
    <row r="1" spans="1:9" ht="15.5" x14ac:dyDescent="0.35">
      <c r="A1" s="151" t="s">
        <v>80</v>
      </c>
      <c r="B1" s="151"/>
      <c r="C1" s="151"/>
      <c r="D1" s="151"/>
      <c r="E1" s="151"/>
      <c r="F1" s="151"/>
      <c r="G1" s="151"/>
      <c r="H1" s="151"/>
      <c r="I1" s="151"/>
    </row>
    <row r="3" spans="1:9" x14ac:dyDescent="0.35">
      <c r="A3" s="89" t="s">
        <v>81</v>
      </c>
      <c r="B3" s="89"/>
      <c r="C3" s="89"/>
      <c r="D3" s="89"/>
      <c r="E3" s="89"/>
      <c r="F3" s="89"/>
      <c r="G3" s="89"/>
      <c r="H3" s="89"/>
      <c r="I3" s="89"/>
    </row>
    <row r="4" spans="1:9" x14ac:dyDescent="0.35">
      <c r="A4" s="89"/>
      <c r="B4" s="89"/>
      <c r="C4" s="89"/>
      <c r="D4" s="89"/>
      <c r="E4" s="89"/>
      <c r="F4" s="89"/>
      <c r="G4" s="89"/>
      <c r="H4" s="89"/>
      <c r="I4" s="89"/>
    </row>
    <row r="5" spans="1:9" x14ac:dyDescent="0.35">
      <c r="A5" s="90" t="s">
        <v>82</v>
      </c>
      <c r="B5" s="91" t="str">
        <f>IF(('Expense Report'!E4)="","",('Expense Report'!E4))</f>
        <v/>
      </c>
      <c r="C5" s="89"/>
      <c r="D5" s="92"/>
      <c r="E5" s="90"/>
      <c r="F5" s="92"/>
      <c r="G5" s="92"/>
      <c r="H5" s="89"/>
      <c r="I5" s="89"/>
    </row>
    <row r="7" spans="1:9" x14ac:dyDescent="0.35">
      <c r="A7" s="90" t="s">
        <v>83</v>
      </c>
      <c r="B7" s="153"/>
      <c r="C7" s="144"/>
      <c r="D7" s="89"/>
      <c r="E7" s="89"/>
      <c r="F7" s="89"/>
      <c r="G7" s="89"/>
      <c r="H7" s="89"/>
      <c r="I7" s="89"/>
    </row>
    <row r="8" spans="1:9" x14ac:dyDescent="0.35">
      <c r="A8" s="90" t="s">
        <v>84</v>
      </c>
      <c r="B8" s="154"/>
      <c r="C8" s="146"/>
      <c r="D8" s="146"/>
      <c r="E8" s="146"/>
      <c r="F8" s="146"/>
      <c r="G8" s="146"/>
      <c r="H8" s="146"/>
      <c r="I8" s="147"/>
    </row>
    <row r="9" spans="1:9" x14ac:dyDescent="0.35">
      <c r="A9" s="90" t="s">
        <v>85</v>
      </c>
      <c r="B9" s="148"/>
      <c r="C9" s="149"/>
      <c r="D9" s="149"/>
      <c r="E9" s="149"/>
      <c r="F9" s="149"/>
      <c r="G9" s="149"/>
      <c r="H9" s="149"/>
      <c r="I9" s="150"/>
    </row>
    <row r="10" spans="1:9" x14ac:dyDescent="0.35">
      <c r="A10" s="90" t="s">
        <v>86</v>
      </c>
      <c r="B10" s="152"/>
      <c r="C10" s="136"/>
      <c r="D10" s="136"/>
      <c r="E10" s="136"/>
      <c r="F10" s="136"/>
      <c r="G10" s="136"/>
      <c r="H10" s="136"/>
      <c r="I10" s="137"/>
    </row>
    <row r="11" spans="1:9" x14ac:dyDescent="0.35">
      <c r="A11" s="90" t="s">
        <v>87</v>
      </c>
      <c r="B11" s="152"/>
      <c r="C11" s="136"/>
      <c r="D11" s="136"/>
      <c r="E11" s="136"/>
      <c r="F11" s="136"/>
      <c r="G11" s="136"/>
      <c r="H11" s="136"/>
      <c r="I11" s="137"/>
    </row>
    <row r="12" spans="1:9" x14ac:dyDescent="0.35">
      <c r="A12" s="90" t="s">
        <v>88</v>
      </c>
      <c r="B12" s="155"/>
      <c r="C12" s="139"/>
      <c r="D12" s="89"/>
      <c r="E12" s="89"/>
      <c r="F12" s="89"/>
      <c r="G12" s="89"/>
      <c r="H12" s="89"/>
      <c r="I12" s="89"/>
    </row>
    <row r="13" spans="1:9" x14ac:dyDescent="0.35">
      <c r="A13" s="90" t="s">
        <v>89</v>
      </c>
      <c r="B13" s="152"/>
      <c r="C13" s="136"/>
      <c r="D13" s="136"/>
      <c r="E13" s="136"/>
      <c r="F13" s="136"/>
      <c r="G13" s="136"/>
      <c r="H13" s="136"/>
      <c r="I13" s="137"/>
    </row>
    <row r="14" spans="1:9" x14ac:dyDescent="0.35">
      <c r="A14" s="90" t="s">
        <v>90</v>
      </c>
      <c r="B14" s="140"/>
      <c r="C14" s="141"/>
      <c r="D14" s="89"/>
      <c r="E14" s="89"/>
      <c r="F14" s="89"/>
      <c r="G14" s="89"/>
      <c r="H14" s="89"/>
      <c r="I14" s="89"/>
    </row>
    <row r="15" spans="1:9" x14ac:dyDescent="0.35">
      <c r="A15" s="39" t="s">
        <v>91</v>
      </c>
      <c r="B15" s="89"/>
      <c r="C15" s="89"/>
      <c r="D15" s="89"/>
      <c r="E15" s="89"/>
      <c r="F15" s="89"/>
      <c r="G15" s="89"/>
      <c r="H15" s="89"/>
      <c r="I15" s="89"/>
    </row>
    <row r="16" spans="1:9" x14ac:dyDescent="0.35">
      <c r="A16" s="41" t="s">
        <v>82</v>
      </c>
      <c r="B16" s="142" t="s">
        <v>92</v>
      </c>
      <c r="C16" s="142"/>
      <c r="D16" s="142"/>
      <c r="E16" s="142" t="s">
        <v>93</v>
      </c>
      <c r="F16" s="142"/>
      <c r="G16" s="142"/>
      <c r="H16" s="142"/>
      <c r="I16" s="142"/>
    </row>
    <row r="17" spans="1:9" x14ac:dyDescent="0.35">
      <c r="A17" s="94"/>
      <c r="B17" s="152"/>
      <c r="C17" s="136"/>
      <c r="D17" s="137"/>
      <c r="E17" s="152"/>
      <c r="F17" s="136"/>
      <c r="G17" s="136"/>
      <c r="H17" s="136"/>
      <c r="I17" s="137"/>
    </row>
    <row r="18" spans="1:9" x14ac:dyDescent="0.35">
      <c r="A18" s="94"/>
      <c r="B18" s="152"/>
      <c r="C18" s="136"/>
      <c r="D18" s="137"/>
      <c r="E18" s="152"/>
      <c r="F18" s="136"/>
      <c r="G18" s="136"/>
      <c r="H18" s="136"/>
      <c r="I18" s="137"/>
    </row>
    <row r="19" spans="1:9" x14ac:dyDescent="0.35">
      <c r="A19" s="93"/>
      <c r="B19" s="135"/>
      <c r="C19" s="136"/>
      <c r="D19" s="137"/>
      <c r="E19" s="135"/>
      <c r="F19" s="136"/>
      <c r="G19" s="136"/>
      <c r="H19" s="136"/>
      <c r="I19" s="137"/>
    </row>
    <row r="20" spans="1:9" x14ac:dyDescent="0.35">
      <c r="A20" s="93"/>
      <c r="B20" s="135"/>
      <c r="C20" s="136"/>
      <c r="D20" s="137"/>
      <c r="E20" s="135"/>
      <c r="F20" s="136"/>
      <c r="G20" s="136"/>
      <c r="H20" s="136"/>
      <c r="I20" s="137"/>
    </row>
    <row r="21" spans="1:9" x14ac:dyDescent="0.35">
      <c r="A21" s="93"/>
      <c r="B21" s="135"/>
      <c r="C21" s="136"/>
      <c r="D21" s="137"/>
      <c r="E21" s="135"/>
      <c r="F21" s="136"/>
      <c r="G21" s="136"/>
      <c r="H21" s="136"/>
      <c r="I21" s="137"/>
    </row>
    <row r="23" spans="1:9" x14ac:dyDescent="0.35">
      <c r="A23" s="92"/>
      <c r="B23" s="89"/>
      <c r="C23" s="89"/>
      <c r="D23" s="89"/>
      <c r="E23" s="89"/>
      <c r="F23" s="89"/>
      <c r="G23" s="89"/>
      <c r="H23" s="89"/>
      <c r="I23" s="89"/>
    </row>
    <row r="24" spans="1:9" x14ac:dyDescent="0.35">
      <c r="A24" s="90" t="s">
        <v>83</v>
      </c>
      <c r="B24" s="143"/>
      <c r="C24" s="144"/>
      <c r="D24" s="89"/>
      <c r="E24" s="89"/>
      <c r="F24" s="89"/>
      <c r="G24" s="89"/>
      <c r="H24" s="89"/>
      <c r="I24" s="89"/>
    </row>
    <row r="25" spans="1:9" x14ac:dyDescent="0.35">
      <c r="A25" s="90" t="s">
        <v>84</v>
      </c>
      <c r="B25" s="145"/>
      <c r="C25" s="146"/>
      <c r="D25" s="146"/>
      <c r="E25" s="146"/>
      <c r="F25" s="146"/>
      <c r="G25" s="146"/>
      <c r="H25" s="146"/>
      <c r="I25" s="147"/>
    </row>
    <row r="26" spans="1:9" x14ac:dyDescent="0.35">
      <c r="A26" s="90" t="s">
        <v>85</v>
      </c>
      <c r="B26" s="148"/>
      <c r="C26" s="149"/>
      <c r="D26" s="149"/>
      <c r="E26" s="149"/>
      <c r="F26" s="149"/>
      <c r="G26" s="149"/>
      <c r="H26" s="149"/>
      <c r="I26" s="150"/>
    </row>
    <row r="27" spans="1:9" x14ac:dyDescent="0.35">
      <c r="A27" s="90" t="s">
        <v>86</v>
      </c>
      <c r="B27" s="135"/>
      <c r="C27" s="136"/>
      <c r="D27" s="136"/>
      <c r="E27" s="136"/>
      <c r="F27" s="136"/>
      <c r="G27" s="136"/>
      <c r="H27" s="136"/>
      <c r="I27" s="137"/>
    </row>
    <row r="28" spans="1:9" x14ac:dyDescent="0.35">
      <c r="A28" s="90" t="s">
        <v>87</v>
      </c>
      <c r="B28" s="135"/>
      <c r="C28" s="136"/>
      <c r="D28" s="136"/>
      <c r="E28" s="136"/>
      <c r="F28" s="136"/>
      <c r="G28" s="136"/>
      <c r="H28" s="136"/>
      <c r="I28" s="137"/>
    </row>
    <row r="29" spans="1:9" x14ac:dyDescent="0.35">
      <c r="A29" s="90" t="s">
        <v>88</v>
      </c>
      <c r="B29" s="138"/>
      <c r="C29" s="139"/>
      <c r="D29" s="89"/>
      <c r="E29" s="89"/>
      <c r="F29" s="89"/>
      <c r="G29" s="89"/>
      <c r="H29" s="89"/>
      <c r="I29" s="89"/>
    </row>
    <row r="30" spans="1:9" x14ac:dyDescent="0.35">
      <c r="A30" s="90" t="s">
        <v>89</v>
      </c>
      <c r="B30" s="135"/>
      <c r="C30" s="136"/>
      <c r="D30" s="136"/>
      <c r="E30" s="136"/>
      <c r="F30" s="136"/>
      <c r="G30" s="136"/>
      <c r="H30" s="136"/>
      <c r="I30" s="137"/>
    </row>
    <row r="31" spans="1:9" x14ac:dyDescent="0.35">
      <c r="A31" s="90" t="s">
        <v>90</v>
      </c>
      <c r="B31" s="140"/>
      <c r="C31" s="141"/>
      <c r="D31" s="89"/>
      <c r="E31" s="89"/>
      <c r="F31" s="89"/>
      <c r="G31" s="89"/>
      <c r="H31" s="89"/>
      <c r="I31" s="89"/>
    </row>
    <row r="32" spans="1:9" x14ac:dyDescent="0.35">
      <c r="A32" s="39" t="s">
        <v>91</v>
      </c>
      <c r="B32" s="89"/>
      <c r="C32" s="89"/>
      <c r="D32" s="89"/>
      <c r="E32" s="89"/>
      <c r="F32" s="89"/>
      <c r="G32" s="89"/>
      <c r="H32" s="89"/>
      <c r="I32" s="89"/>
    </row>
    <row r="33" spans="1:9" x14ac:dyDescent="0.35">
      <c r="A33" s="41" t="s">
        <v>82</v>
      </c>
      <c r="B33" s="142" t="s">
        <v>92</v>
      </c>
      <c r="C33" s="142"/>
      <c r="D33" s="142"/>
      <c r="E33" s="142" t="s">
        <v>93</v>
      </c>
      <c r="F33" s="142"/>
      <c r="G33" s="142"/>
      <c r="H33" s="142"/>
      <c r="I33" s="142"/>
    </row>
    <row r="34" spans="1:9" x14ac:dyDescent="0.35">
      <c r="A34" s="93"/>
      <c r="B34" s="135"/>
      <c r="C34" s="136"/>
      <c r="D34" s="137"/>
      <c r="E34" s="135"/>
      <c r="F34" s="136"/>
      <c r="G34" s="136"/>
      <c r="H34" s="136"/>
      <c r="I34" s="137"/>
    </row>
    <row r="35" spans="1:9" x14ac:dyDescent="0.35">
      <c r="A35" s="93"/>
      <c r="B35" s="135"/>
      <c r="C35" s="136"/>
      <c r="D35" s="137"/>
      <c r="E35" s="135"/>
      <c r="F35" s="136"/>
      <c r="G35" s="136"/>
      <c r="H35" s="136"/>
      <c r="I35" s="137"/>
    </row>
    <row r="36" spans="1:9" x14ac:dyDescent="0.35">
      <c r="A36" s="93"/>
      <c r="B36" s="135"/>
      <c r="C36" s="136"/>
      <c r="D36" s="137"/>
      <c r="E36" s="135"/>
      <c r="F36" s="136"/>
      <c r="G36" s="136"/>
      <c r="H36" s="136"/>
      <c r="I36" s="137"/>
    </row>
    <row r="37" spans="1:9" x14ac:dyDescent="0.35">
      <c r="A37" s="93"/>
      <c r="B37" s="135"/>
      <c r="C37" s="136"/>
      <c r="D37" s="137"/>
      <c r="E37" s="135"/>
      <c r="F37" s="136"/>
      <c r="G37" s="136"/>
      <c r="H37" s="136"/>
      <c r="I37" s="137"/>
    </row>
    <row r="38" spans="1:9" x14ac:dyDescent="0.35">
      <c r="A38" s="93"/>
      <c r="B38" s="135"/>
      <c r="C38" s="136"/>
      <c r="D38" s="137"/>
      <c r="E38" s="135"/>
      <c r="F38" s="136"/>
      <c r="G38" s="136"/>
      <c r="H38" s="136"/>
      <c r="I38" s="137"/>
    </row>
    <row r="41" spans="1:9" x14ac:dyDescent="0.35">
      <c r="A41" s="90" t="s">
        <v>83</v>
      </c>
      <c r="B41" s="143"/>
      <c r="C41" s="144"/>
      <c r="D41" s="89"/>
      <c r="E41" s="89"/>
      <c r="F41" s="89"/>
      <c r="G41" s="89"/>
      <c r="H41" s="89"/>
      <c r="I41" s="89"/>
    </row>
    <row r="42" spans="1:9" x14ac:dyDescent="0.35">
      <c r="A42" s="90" t="s">
        <v>84</v>
      </c>
      <c r="B42" s="145"/>
      <c r="C42" s="146"/>
      <c r="D42" s="146"/>
      <c r="E42" s="146"/>
      <c r="F42" s="146"/>
      <c r="G42" s="146"/>
      <c r="H42" s="146"/>
      <c r="I42" s="147"/>
    </row>
    <row r="43" spans="1:9" x14ac:dyDescent="0.35">
      <c r="A43" s="90" t="s">
        <v>85</v>
      </c>
      <c r="B43" s="148"/>
      <c r="C43" s="149"/>
      <c r="D43" s="149"/>
      <c r="E43" s="149"/>
      <c r="F43" s="149"/>
      <c r="G43" s="149"/>
      <c r="H43" s="149"/>
      <c r="I43" s="150"/>
    </row>
    <row r="44" spans="1:9" x14ac:dyDescent="0.35">
      <c r="A44" s="90" t="s">
        <v>86</v>
      </c>
      <c r="B44" s="135"/>
      <c r="C44" s="136"/>
      <c r="D44" s="136"/>
      <c r="E44" s="136"/>
      <c r="F44" s="136"/>
      <c r="G44" s="136"/>
      <c r="H44" s="136"/>
      <c r="I44" s="137"/>
    </row>
    <row r="45" spans="1:9" x14ac:dyDescent="0.35">
      <c r="A45" s="90" t="s">
        <v>87</v>
      </c>
      <c r="B45" s="135"/>
      <c r="C45" s="136"/>
      <c r="D45" s="136"/>
      <c r="E45" s="136"/>
      <c r="F45" s="136"/>
      <c r="G45" s="136"/>
      <c r="H45" s="136"/>
      <c r="I45" s="137"/>
    </row>
    <row r="46" spans="1:9" x14ac:dyDescent="0.35">
      <c r="A46" s="90" t="s">
        <v>88</v>
      </c>
      <c r="B46" s="138"/>
      <c r="C46" s="139"/>
      <c r="D46" s="89"/>
      <c r="E46" s="89"/>
      <c r="F46" s="89"/>
      <c r="G46" s="89"/>
      <c r="H46" s="89"/>
      <c r="I46" s="89"/>
    </row>
    <row r="47" spans="1:9" x14ac:dyDescent="0.35">
      <c r="A47" s="90" t="s">
        <v>89</v>
      </c>
      <c r="B47" s="135"/>
      <c r="C47" s="136"/>
      <c r="D47" s="136"/>
      <c r="E47" s="136"/>
      <c r="F47" s="136"/>
      <c r="G47" s="136"/>
      <c r="H47" s="136"/>
      <c r="I47" s="137"/>
    </row>
    <row r="48" spans="1:9" x14ac:dyDescent="0.35">
      <c r="A48" s="90" t="s">
        <v>90</v>
      </c>
      <c r="B48" s="140"/>
      <c r="C48" s="141"/>
      <c r="D48" s="89"/>
      <c r="E48" s="89"/>
      <c r="F48" s="89"/>
      <c r="G48" s="89"/>
      <c r="H48" s="89"/>
      <c r="I48" s="89"/>
    </row>
    <row r="49" spans="1:9" x14ac:dyDescent="0.35">
      <c r="A49" s="39" t="s">
        <v>91</v>
      </c>
      <c r="B49" s="89"/>
      <c r="C49" s="89"/>
      <c r="D49" s="89"/>
      <c r="E49" s="89"/>
      <c r="F49" s="89"/>
      <c r="G49" s="89"/>
      <c r="H49" s="89"/>
      <c r="I49" s="89"/>
    </row>
    <row r="50" spans="1:9" x14ac:dyDescent="0.35">
      <c r="A50" s="41" t="s">
        <v>82</v>
      </c>
      <c r="B50" s="142" t="s">
        <v>92</v>
      </c>
      <c r="C50" s="142"/>
      <c r="D50" s="142"/>
      <c r="E50" s="142" t="s">
        <v>93</v>
      </c>
      <c r="F50" s="142"/>
      <c r="G50" s="142"/>
      <c r="H50" s="142"/>
      <c r="I50" s="142"/>
    </row>
    <row r="51" spans="1:9" x14ac:dyDescent="0.35">
      <c r="A51" s="93"/>
      <c r="B51" s="135"/>
      <c r="C51" s="136"/>
      <c r="D51" s="137"/>
      <c r="E51" s="135"/>
      <c r="F51" s="136"/>
      <c r="G51" s="136"/>
      <c r="H51" s="136"/>
      <c r="I51" s="137"/>
    </row>
    <row r="52" spans="1:9" x14ac:dyDescent="0.35">
      <c r="A52" s="93"/>
      <c r="B52" s="135"/>
      <c r="C52" s="136"/>
      <c r="D52" s="137"/>
      <c r="E52" s="135"/>
      <c r="F52" s="136"/>
      <c r="G52" s="136"/>
      <c r="H52" s="136"/>
      <c r="I52" s="137"/>
    </row>
    <row r="53" spans="1:9" x14ac:dyDescent="0.35">
      <c r="A53" s="93"/>
      <c r="B53" s="135"/>
      <c r="C53" s="136"/>
      <c r="D53" s="137"/>
      <c r="E53" s="135"/>
      <c r="F53" s="136"/>
      <c r="G53" s="136"/>
      <c r="H53" s="136"/>
      <c r="I53" s="137"/>
    </row>
    <row r="54" spans="1:9" x14ac:dyDescent="0.35">
      <c r="A54" s="93"/>
      <c r="B54" s="135"/>
      <c r="C54" s="136"/>
      <c r="D54" s="137"/>
      <c r="E54" s="135"/>
      <c r="F54" s="136"/>
      <c r="G54" s="136"/>
      <c r="H54" s="136"/>
      <c r="I54" s="137"/>
    </row>
    <row r="55" spans="1:9" x14ac:dyDescent="0.35">
      <c r="A55" s="93"/>
      <c r="B55" s="135"/>
      <c r="C55" s="136"/>
      <c r="D55" s="137"/>
      <c r="E55" s="135"/>
      <c r="F55" s="136"/>
      <c r="G55" s="136"/>
      <c r="H55" s="136"/>
      <c r="I55" s="137"/>
    </row>
  </sheetData>
  <sheetProtection algorithmName="SHA-512" hashValue="mt69EYWQXzlzl55/XExKYL/OWSBZqvkyvzOqatqcSEyTrgAU6zptEd25VG8RYciUbQiCwf8SqYFe+DxhLqDQoQ==" saltValue="o+NaeZzrclvj2IPNJVcUkw==" spinCount="100000" sheet="1" objects="1" scenarios="1"/>
  <mergeCells count="58">
    <mergeCell ref="E21:I21"/>
    <mergeCell ref="E16:I16"/>
    <mergeCell ref="B14:C14"/>
    <mergeCell ref="B17:D17"/>
    <mergeCell ref="B18:D18"/>
    <mergeCell ref="B19:D19"/>
    <mergeCell ref="B20:D20"/>
    <mergeCell ref="B21:D21"/>
    <mergeCell ref="B16:D16"/>
    <mergeCell ref="A1:I1"/>
    <mergeCell ref="E17:I17"/>
    <mergeCell ref="E18:I18"/>
    <mergeCell ref="E19:I19"/>
    <mergeCell ref="E20:I20"/>
    <mergeCell ref="B7:C7"/>
    <mergeCell ref="B8:I9"/>
    <mergeCell ref="B10:I10"/>
    <mergeCell ref="B11:I11"/>
    <mergeCell ref="B12:C12"/>
    <mergeCell ref="B13:I13"/>
    <mergeCell ref="B24:C24"/>
    <mergeCell ref="B25:I26"/>
    <mergeCell ref="B27:I27"/>
    <mergeCell ref="B28:I28"/>
    <mergeCell ref="B29:C29"/>
    <mergeCell ref="B30:I30"/>
    <mergeCell ref="B31:C31"/>
    <mergeCell ref="B33:D33"/>
    <mergeCell ref="E33:I33"/>
    <mergeCell ref="B34:D34"/>
    <mergeCell ref="E34:I34"/>
    <mergeCell ref="B35:D35"/>
    <mergeCell ref="E35:I35"/>
    <mergeCell ref="B36:D36"/>
    <mergeCell ref="E36:I36"/>
    <mergeCell ref="B37:D37"/>
    <mergeCell ref="E37:I37"/>
    <mergeCell ref="B38:D38"/>
    <mergeCell ref="E38:I38"/>
    <mergeCell ref="B41:C41"/>
    <mergeCell ref="B42:I43"/>
    <mergeCell ref="B44:I44"/>
    <mergeCell ref="B45:I45"/>
    <mergeCell ref="B46:C46"/>
    <mergeCell ref="B47:I47"/>
    <mergeCell ref="B48:C48"/>
    <mergeCell ref="B50:D50"/>
    <mergeCell ref="E50:I50"/>
    <mergeCell ref="B54:D54"/>
    <mergeCell ref="E54:I54"/>
    <mergeCell ref="B55:D55"/>
    <mergeCell ref="E55:I55"/>
    <mergeCell ref="B51:D51"/>
    <mergeCell ref="E51:I51"/>
    <mergeCell ref="B52:D52"/>
    <mergeCell ref="E52:I52"/>
    <mergeCell ref="B53:D53"/>
    <mergeCell ref="E53:I53"/>
  </mergeCells>
  <pageMargins left="0.7" right="0.26" top="0.31" bottom="0.31" header="0.3" footer="0.3"/>
  <pageSetup scale="9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5"/>
  <sheetViews>
    <sheetView showGridLines="0" zoomScaleNormal="100" workbookViewId="0">
      <selection activeCell="H5" sqref="H5:I5"/>
    </sheetView>
  </sheetViews>
  <sheetFormatPr defaultColWidth="9.109375" defaultRowHeight="14.5" x14ac:dyDescent="0.35"/>
  <cols>
    <col min="1" max="8" width="21.33203125" style="56" customWidth="1"/>
    <col min="9" max="9" width="24.109375" style="56" customWidth="1"/>
    <col min="10" max="10" width="3.77734375" style="56" customWidth="1"/>
    <col min="11" max="11" width="9.109375" style="57"/>
    <col min="12" max="16384" width="9.109375" style="56"/>
  </cols>
  <sheetData>
    <row r="1" spans="1:11" ht="45" customHeight="1" x14ac:dyDescent="0.35">
      <c r="A1" s="165" t="s">
        <v>94</v>
      </c>
      <c r="B1" s="165"/>
      <c r="C1" s="165"/>
      <c r="D1" s="165"/>
      <c r="E1" s="165"/>
      <c r="F1" s="165"/>
      <c r="G1" s="165"/>
      <c r="H1" s="165"/>
      <c r="I1" s="165"/>
    </row>
    <row r="2" spans="1:11" ht="14.5" customHeight="1" x14ac:dyDescent="0.35">
      <c r="A2" s="165"/>
      <c r="B2" s="165"/>
      <c r="C2" s="165"/>
      <c r="D2" s="165"/>
      <c r="E2" s="165"/>
      <c r="F2" s="165"/>
      <c r="G2" s="165"/>
      <c r="H2" s="165"/>
      <c r="I2" s="165"/>
    </row>
    <row r="3" spans="1:11" ht="14.5" customHeight="1" x14ac:dyDescent="0.65">
      <c r="A3" s="67"/>
      <c r="B3" s="67"/>
      <c r="C3" s="67"/>
      <c r="D3" s="67"/>
      <c r="E3" s="67"/>
      <c r="F3" s="67"/>
      <c r="G3" s="67"/>
      <c r="H3" s="67"/>
      <c r="I3" s="67"/>
    </row>
    <row r="4" spans="1:11" ht="17.5" customHeight="1" thickBot="1" x14ac:dyDescent="0.7">
      <c r="A4" s="68"/>
      <c r="B4" s="67"/>
      <c r="C4" s="67"/>
      <c r="D4" s="67"/>
      <c r="E4" s="67"/>
      <c r="F4" s="67"/>
      <c r="G4" s="67"/>
      <c r="H4" s="67"/>
      <c r="I4" s="67"/>
    </row>
    <row r="5" spans="1:11" ht="22.15" customHeight="1" thickBot="1" x14ac:dyDescent="0.4">
      <c r="A5" s="69"/>
      <c r="B5" s="70"/>
      <c r="C5" s="70"/>
      <c r="D5" s="70"/>
      <c r="E5" s="70"/>
      <c r="F5" s="71"/>
      <c r="G5" s="71" t="s">
        <v>95</v>
      </c>
      <c r="H5" s="166"/>
      <c r="I5" s="167"/>
    </row>
    <row r="6" spans="1:11" ht="18.649999999999999" customHeight="1" x14ac:dyDescent="0.35">
      <c r="A6" s="77" t="s">
        <v>96</v>
      </c>
      <c r="B6" s="78"/>
      <c r="C6" s="78"/>
      <c r="D6" s="79" t="s">
        <v>97</v>
      </c>
      <c r="E6" s="78"/>
      <c r="F6" s="78"/>
      <c r="G6" s="77"/>
      <c r="H6" s="80"/>
      <c r="I6" s="81"/>
    </row>
    <row r="7" spans="1:11" ht="32.5" customHeight="1" x14ac:dyDescent="0.35">
      <c r="A7" s="168"/>
      <c r="B7" s="169"/>
      <c r="C7" s="72"/>
      <c r="D7" s="170"/>
      <c r="E7" s="171"/>
      <c r="F7" s="73"/>
      <c r="G7" s="172"/>
      <c r="H7" s="172"/>
      <c r="I7" s="82"/>
    </row>
    <row r="8" spans="1:11" ht="18.649999999999999" customHeight="1" x14ac:dyDescent="0.35">
      <c r="A8" s="161" t="s">
        <v>98</v>
      </c>
      <c r="B8" s="162"/>
      <c r="C8" s="162"/>
      <c r="D8" s="162"/>
      <c r="E8" s="162"/>
      <c r="F8" s="162"/>
      <c r="G8" s="162"/>
      <c r="H8" s="162"/>
      <c r="I8" s="163"/>
    </row>
    <row r="9" spans="1:11" ht="27" customHeight="1" x14ac:dyDescent="0.35">
      <c r="A9" s="58"/>
      <c r="B9" s="59" t="s">
        <v>99</v>
      </c>
      <c r="C9" s="164"/>
      <c r="D9" s="164"/>
      <c r="E9" s="164"/>
      <c r="F9" s="76" t="s">
        <v>100</v>
      </c>
      <c r="G9" s="164"/>
      <c r="H9" s="164"/>
      <c r="I9" s="164"/>
    </row>
    <row r="10" spans="1:11" ht="27" customHeight="1" x14ac:dyDescent="0.35">
      <c r="A10" s="58"/>
      <c r="B10" s="59" t="s">
        <v>101</v>
      </c>
      <c r="C10" s="156"/>
      <c r="D10" s="156"/>
      <c r="E10" s="156"/>
      <c r="F10" s="156"/>
      <c r="G10" s="156"/>
      <c r="H10" s="156"/>
      <c r="I10" s="156"/>
    </row>
    <row r="11" spans="1:11" customFormat="1" ht="27" customHeight="1" x14ac:dyDescent="0.35">
      <c r="C11" s="75" t="s">
        <v>102</v>
      </c>
      <c r="D11" s="159"/>
      <c r="E11" s="159"/>
      <c r="F11" s="159"/>
      <c r="G11" s="159"/>
      <c r="H11" s="159"/>
      <c r="I11" s="160"/>
      <c r="K11" s="10"/>
    </row>
    <row r="12" spans="1:11" ht="27" customHeight="1" x14ac:dyDescent="0.35">
      <c r="A12" s="59"/>
      <c r="B12" s="59" t="s">
        <v>103</v>
      </c>
      <c r="C12" s="157"/>
      <c r="D12" s="158"/>
      <c r="E12" s="158"/>
      <c r="F12" s="59"/>
      <c r="G12" s="63"/>
      <c r="H12" s="63"/>
      <c r="I12" s="63"/>
    </row>
    <row r="13" spans="1:11" ht="27" customHeight="1" x14ac:dyDescent="0.35">
      <c r="A13" s="59"/>
      <c r="B13" s="59" t="s">
        <v>104</v>
      </c>
      <c r="C13" s="158"/>
      <c r="D13" s="158"/>
      <c r="E13" s="158"/>
      <c r="F13" s="59"/>
      <c r="G13" s="60"/>
      <c r="H13" s="60"/>
      <c r="I13" s="60"/>
    </row>
    <row r="14" spans="1:11" ht="27" customHeight="1" x14ac:dyDescent="0.35">
      <c r="B14" s="74" t="s">
        <v>105</v>
      </c>
      <c r="C14" s="156"/>
      <c r="D14" s="156"/>
      <c r="E14" s="156"/>
      <c r="F14" s="156"/>
      <c r="G14" s="156"/>
      <c r="H14" s="156"/>
      <c r="I14" s="156"/>
    </row>
    <row r="15" spans="1:11" ht="15.5" x14ac:dyDescent="0.35">
      <c r="A15" s="61"/>
      <c r="B15" s="62"/>
      <c r="C15" s="62"/>
      <c r="D15" s="62"/>
      <c r="E15" s="62"/>
      <c r="F15" s="62"/>
      <c r="G15" s="62"/>
      <c r="H15" s="62"/>
      <c r="I15" s="62"/>
    </row>
  </sheetData>
  <sheetProtection algorithmName="SHA-512" hashValue="UvO5pvnqx0ExpOIf+GmKaAIJFMgyvd66XQzfKsJCIxfUP/agctxsudEVLOLWRG2V7KBGNseXcDXZLKpYTCOh+A==" saltValue="aJawJNVCHhYpjR3e+XMFCA==" spinCount="100000" sheet="1" objects="1" scenarios="1"/>
  <mergeCells count="13">
    <mergeCell ref="A8:I8"/>
    <mergeCell ref="C9:E9"/>
    <mergeCell ref="G9:I9"/>
    <mergeCell ref="A1:I2"/>
    <mergeCell ref="H5:I5"/>
    <mergeCell ref="A7:B7"/>
    <mergeCell ref="D7:E7"/>
    <mergeCell ref="G7:H7"/>
    <mergeCell ref="C10:I10"/>
    <mergeCell ref="C14:I14"/>
    <mergeCell ref="C12:E12"/>
    <mergeCell ref="C13:E13"/>
    <mergeCell ref="D11:I11"/>
  </mergeCells>
  <dataValidations count="1">
    <dataValidation type="list" allowBlank="1" showInputMessage="1" showErrorMessage="1" sqref="I7 D7:E7" xr:uid="{00000000-0002-0000-0300-000000000000}">
      <formula1>Currency</formula1>
    </dataValidation>
  </dataValidations>
  <pageMargins left="0.23" right="0.14000000000000001" top="0.44" bottom="0.2" header="0.3" footer="0.3"/>
  <pageSetup scale="6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27"/>
  <sheetViews>
    <sheetView workbookViewId="0">
      <selection activeCell="F2" sqref="F2:F6"/>
    </sheetView>
  </sheetViews>
  <sheetFormatPr defaultRowHeight="12" x14ac:dyDescent="0.3"/>
  <cols>
    <col min="1" max="1" width="37.44140625" customWidth="1"/>
    <col min="2" max="2" width="50" bestFit="1" customWidth="1"/>
    <col min="3" max="3" width="44" bestFit="1" customWidth="1"/>
    <col min="4" max="4" width="61.6640625" bestFit="1" customWidth="1"/>
    <col min="5" max="5" width="41" bestFit="1" customWidth="1"/>
    <col min="6" max="6" width="51.33203125" bestFit="1" customWidth="1"/>
    <col min="7" max="7" width="44.6640625" bestFit="1" customWidth="1"/>
    <col min="8" max="8" width="50" bestFit="1" customWidth="1"/>
    <col min="9" max="9" width="40.6640625" bestFit="1" customWidth="1"/>
    <col min="10" max="10" width="48.109375" bestFit="1" customWidth="1"/>
    <col min="11" max="11" width="48.44140625" bestFit="1" customWidth="1"/>
    <col min="12" max="12" width="52.109375" bestFit="1" customWidth="1"/>
    <col min="13" max="13" width="41.109375" bestFit="1" customWidth="1"/>
    <col min="14" max="14" width="41.109375" customWidth="1"/>
    <col min="15" max="15" width="48.44140625" bestFit="1" customWidth="1"/>
    <col min="16" max="16" width="57.33203125" bestFit="1" customWidth="1"/>
    <col min="17" max="17" width="35.109375" bestFit="1" customWidth="1"/>
    <col min="18" max="18" width="43.33203125" bestFit="1" customWidth="1"/>
    <col min="19" max="19" width="41.77734375" bestFit="1" customWidth="1"/>
    <col min="20" max="20" width="17.44140625" customWidth="1"/>
  </cols>
  <sheetData>
    <row r="1" spans="1:20" ht="18.5" x14ac:dyDescent="0.45">
      <c r="A1" s="86" t="s">
        <v>68</v>
      </c>
      <c r="B1" s="86" t="s">
        <v>106</v>
      </c>
      <c r="C1" s="86" t="s">
        <v>107</v>
      </c>
      <c r="D1" s="86" t="s">
        <v>108</v>
      </c>
      <c r="E1" s="86" t="s">
        <v>109</v>
      </c>
      <c r="F1" s="86" t="s">
        <v>110</v>
      </c>
      <c r="G1" s="86" t="s">
        <v>111</v>
      </c>
      <c r="H1" s="86" t="s">
        <v>112</v>
      </c>
      <c r="I1" s="86" t="s">
        <v>113</v>
      </c>
      <c r="J1" s="86" t="s">
        <v>114</v>
      </c>
      <c r="K1" s="86" t="s">
        <v>115</v>
      </c>
      <c r="L1" s="86" t="s">
        <v>116</v>
      </c>
      <c r="M1" s="86" t="s">
        <v>117</v>
      </c>
      <c r="N1" s="86" t="s">
        <v>118</v>
      </c>
      <c r="O1" s="86" t="s">
        <v>119</v>
      </c>
      <c r="P1" s="86" t="s">
        <v>120</v>
      </c>
      <c r="Q1" s="86" t="s">
        <v>121</v>
      </c>
      <c r="R1" s="86" t="s">
        <v>122</v>
      </c>
      <c r="S1" s="86" t="s">
        <v>123</v>
      </c>
      <c r="T1" s="66" t="s">
        <v>124</v>
      </c>
    </row>
    <row r="2" spans="1:20" ht="18.5" x14ac:dyDescent="0.45">
      <c r="A2" s="65" t="s">
        <v>125</v>
      </c>
      <c r="B2" s="87" t="s">
        <v>126</v>
      </c>
      <c r="C2" s="87" t="s">
        <v>127</v>
      </c>
      <c r="D2" s="87" t="s">
        <v>128</v>
      </c>
      <c r="E2" s="87" t="s">
        <v>129</v>
      </c>
      <c r="F2" s="87" t="s">
        <v>130</v>
      </c>
      <c r="G2" s="87" t="s">
        <v>131</v>
      </c>
      <c r="H2" s="87" t="s">
        <v>132</v>
      </c>
      <c r="I2" s="87" t="s">
        <v>133</v>
      </c>
      <c r="J2" s="87" t="s">
        <v>134</v>
      </c>
      <c r="K2" s="87" t="s">
        <v>135</v>
      </c>
      <c r="L2" s="87" t="s">
        <v>136</v>
      </c>
      <c r="M2" s="87" t="s">
        <v>137</v>
      </c>
      <c r="N2" s="65" t="s">
        <v>138</v>
      </c>
      <c r="O2" s="87" t="s">
        <v>139</v>
      </c>
      <c r="P2" s="87" t="s">
        <v>140</v>
      </c>
      <c r="Q2" s="87" t="s">
        <v>141</v>
      </c>
      <c r="R2" s="87" t="s">
        <v>142</v>
      </c>
      <c r="S2" s="87" t="s">
        <v>143</v>
      </c>
      <c r="T2" s="65" t="s">
        <v>144</v>
      </c>
    </row>
    <row r="3" spans="1:20" ht="18.5" x14ac:dyDescent="0.45">
      <c r="A3" s="65" t="s">
        <v>145</v>
      </c>
      <c r="B3" s="87" t="s">
        <v>146</v>
      </c>
      <c r="C3" s="88" t="s">
        <v>147</v>
      </c>
      <c r="D3" s="87" t="s">
        <v>148</v>
      </c>
      <c r="E3" s="87" t="s">
        <v>149</v>
      </c>
      <c r="F3" s="87" t="s">
        <v>150</v>
      </c>
      <c r="G3" s="87" t="s">
        <v>151</v>
      </c>
      <c r="H3" s="87" t="s">
        <v>152</v>
      </c>
      <c r="I3" s="87" t="s">
        <v>153</v>
      </c>
      <c r="J3" s="87" t="s">
        <v>154</v>
      </c>
      <c r="K3" s="87" t="s">
        <v>155</v>
      </c>
      <c r="L3" s="87" t="s">
        <v>156</v>
      </c>
      <c r="M3" s="87" t="s">
        <v>157</v>
      </c>
      <c r="N3" s="65" t="s">
        <v>158</v>
      </c>
      <c r="O3" s="87" t="s">
        <v>159</v>
      </c>
      <c r="P3" s="87" t="s">
        <v>160</v>
      </c>
      <c r="Q3" s="87" t="s">
        <v>161</v>
      </c>
      <c r="R3" s="87" t="s">
        <v>162</v>
      </c>
      <c r="S3" s="87" t="s">
        <v>163</v>
      </c>
      <c r="T3" s="65" t="s">
        <v>164</v>
      </c>
    </row>
    <row r="4" spans="1:20" ht="18.5" x14ac:dyDescent="0.45">
      <c r="A4" s="65" t="s">
        <v>165</v>
      </c>
      <c r="B4" s="87" t="s">
        <v>166</v>
      </c>
      <c r="C4" s="88" t="s">
        <v>167</v>
      </c>
      <c r="D4" s="87" t="s">
        <v>168</v>
      </c>
      <c r="E4" s="87" t="s">
        <v>169</v>
      </c>
      <c r="F4" s="87" t="s">
        <v>170</v>
      </c>
      <c r="G4" s="87" t="s">
        <v>171</v>
      </c>
      <c r="H4" s="87" t="s">
        <v>172</v>
      </c>
      <c r="I4" s="87" t="s">
        <v>173</v>
      </c>
      <c r="J4" s="87" t="s">
        <v>174</v>
      </c>
      <c r="K4" s="87" t="s">
        <v>175</v>
      </c>
      <c r="L4" s="87" t="s">
        <v>176</v>
      </c>
      <c r="M4" s="87" t="s">
        <v>177</v>
      </c>
      <c r="N4" s="87" t="s">
        <v>178</v>
      </c>
      <c r="O4" s="87" t="s">
        <v>179</v>
      </c>
      <c r="P4" s="87" t="s">
        <v>180</v>
      </c>
      <c r="Q4" s="87" t="s">
        <v>181</v>
      </c>
      <c r="R4" s="87" t="s">
        <v>182</v>
      </c>
      <c r="S4" s="87" t="s">
        <v>183</v>
      </c>
      <c r="T4" s="65" t="s">
        <v>184</v>
      </c>
    </row>
    <row r="5" spans="1:20" ht="18.5" x14ac:dyDescent="0.45">
      <c r="A5" s="65" t="s">
        <v>185</v>
      </c>
      <c r="B5" s="87" t="s">
        <v>186</v>
      </c>
      <c r="C5" s="87" t="s">
        <v>187</v>
      </c>
      <c r="D5" s="87" t="s">
        <v>188</v>
      </c>
      <c r="E5" s="87" t="s">
        <v>189</v>
      </c>
      <c r="F5" s="87" t="s">
        <v>190</v>
      </c>
      <c r="G5" s="87" t="s">
        <v>191</v>
      </c>
      <c r="H5" s="87" t="s">
        <v>192</v>
      </c>
      <c r="I5" s="87" t="s">
        <v>193</v>
      </c>
      <c r="J5" s="87" t="s">
        <v>194</v>
      </c>
      <c r="K5" s="87" t="s">
        <v>195</v>
      </c>
      <c r="L5" s="87" t="s">
        <v>196</v>
      </c>
      <c r="M5" s="87" t="s">
        <v>197</v>
      </c>
      <c r="N5" s="65" t="s">
        <v>198</v>
      </c>
      <c r="O5" s="87" t="s">
        <v>199</v>
      </c>
      <c r="P5" s="87" t="s">
        <v>200</v>
      </c>
      <c r="Q5" s="87" t="s">
        <v>201</v>
      </c>
      <c r="R5" s="87" t="s">
        <v>202</v>
      </c>
      <c r="S5" s="87" t="s">
        <v>203</v>
      </c>
      <c r="T5" s="65" t="s">
        <v>204</v>
      </c>
    </row>
    <row r="6" spans="1:20" ht="18.5" x14ac:dyDescent="0.45">
      <c r="A6" s="87" t="s">
        <v>205</v>
      </c>
      <c r="B6" s="87" t="s">
        <v>206</v>
      </c>
      <c r="C6" s="87" t="s">
        <v>207</v>
      </c>
      <c r="D6" s="87" t="s">
        <v>208</v>
      </c>
      <c r="E6" s="87" t="s">
        <v>209</v>
      </c>
      <c r="F6" s="87" t="s">
        <v>210</v>
      </c>
      <c r="G6" s="87" t="s">
        <v>211</v>
      </c>
      <c r="H6" s="87" t="s">
        <v>212</v>
      </c>
      <c r="I6" s="65"/>
      <c r="J6" s="87" t="s">
        <v>213</v>
      </c>
      <c r="K6" s="87" t="s">
        <v>214</v>
      </c>
      <c r="L6" s="87" t="s">
        <v>215</v>
      </c>
      <c r="M6" s="87" t="s">
        <v>216</v>
      </c>
      <c r="N6" s="65" t="s">
        <v>217</v>
      </c>
      <c r="O6" s="87" t="s">
        <v>218</v>
      </c>
      <c r="P6" s="87" t="s">
        <v>219</v>
      </c>
      <c r="Q6" s="87" t="s">
        <v>220</v>
      </c>
      <c r="R6" s="87" t="s">
        <v>221</v>
      </c>
      <c r="S6" s="87" t="s">
        <v>222</v>
      </c>
      <c r="T6" s="65" t="s">
        <v>223</v>
      </c>
    </row>
    <row r="7" spans="1:20" ht="18.5" x14ac:dyDescent="0.45">
      <c r="A7" s="87" t="s">
        <v>224</v>
      </c>
      <c r="B7" s="87" t="s">
        <v>225</v>
      </c>
      <c r="C7" s="87" t="s">
        <v>226</v>
      </c>
      <c r="D7" s="87" t="s">
        <v>227</v>
      </c>
      <c r="E7" s="65"/>
      <c r="F7" s="65"/>
      <c r="G7" s="87" t="s">
        <v>228</v>
      </c>
      <c r="H7" s="87" t="s">
        <v>229</v>
      </c>
      <c r="I7" s="65"/>
      <c r="J7" s="87" t="s">
        <v>230</v>
      </c>
      <c r="K7" s="87" t="s">
        <v>231</v>
      </c>
      <c r="L7" s="87" t="s">
        <v>232</v>
      </c>
      <c r="M7" s="87" t="s">
        <v>233</v>
      </c>
      <c r="N7" s="65"/>
      <c r="O7" s="87" t="s">
        <v>234</v>
      </c>
      <c r="P7" s="87" t="s">
        <v>235</v>
      </c>
      <c r="Q7" s="65"/>
      <c r="R7" s="87" t="s">
        <v>236</v>
      </c>
      <c r="S7" s="65"/>
      <c r="T7" s="65" t="s">
        <v>237</v>
      </c>
    </row>
    <row r="8" spans="1:20" ht="18.5" x14ac:dyDescent="0.45">
      <c r="A8" s="65" t="s">
        <v>238</v>
      </c>
      <c r="B8" s="87" t="s">
        <v>239</v>
      </c>
      <c r="C8" s="87" t="s">
        <v>240</v>
      </c>
      <c r="D8" s="87" t="s">
        <v>241</v>
      </c>
      <c r="E8" s="65"/>
      <c r="F8" s="65"/>
      <c r="G8" s="87" t="s">
        <v>242</v>
      </c>
      <c r="H8" s="87" t="s">
        <v>243</v>
      </c>
      <c r="I8" s="65"/>
      <c r="J8" s="87" t="s">
        <v>244</v>
      </c>
      <c r="K8" s="87" t="s">
        <v>245</v>
      </c>
      <c r="L8" s="87" t="s">
        <v>246</v>
      </c>
      <c r="M8" s="87" t="s">
        <v>247</v>
      </c>
      <c r="N8" s="65"/>
      <c r="O8" s="87" t="s">
        <v>248</v>
      </c>
      <c r="P8" s="87" t="s">
        <v>249</v>
      </c>
      <c r="Q8" s="65"/>
      <c r="R8" s="87" t="s">
        <v>250</v>
      </c>
      <c r="S8" s="65"/>
      <c r="T8" s="65" t="s">
        <v>251</v>
      </c>
    </row>
    <row r="9" spans="1:20" ht="18.5" x14ac:dyDescent="0.45">
      <c r="A9" s="87" t="s">
        <v>252</v>
      </c>
      <c r="B9" s="87" t="s">
        <v>253</v>
      </c>
      <c r="C9" s="87" t="s">
        <v>254</v>
      </c>
      <c r="D9" s="87" t="s">
        <v>255</v>
      </c>
      <c r="E9" s="65"/>
      <c r="F9" s="65"/>
      <c r="G9" s="65"/>
      <c r="H9" s="87" t="s">
        <v>256</v>
      </c>
      <c r="I9" s="65"/>
      <c r="J9" s="87" t="s">
        <v>257</v>
      </c>
      <c r="K9" s="87" t="s">
        <v>258</v>
      </c>
      <c r="L9" s="87" t="s">
        <v>259</v>
      </c>
      <c r="M9" s="87" t="s">
        <v>260</v>
      </c>
      <c r="N9" s="65"/>
      <c r="O9" s="87" t="s">
        <v>261</v>
      </c>
      <c r="P9" s="87" t="s">
        <v>262</v>
      </c>
      <c r="Q9" s="65"/>
      <c r="R9" s="87" t="s">
        <v>263</v>
      </c>
      <c r="S9" s="65"/>
      <c r="T9" s="65" t="s">
        <v>264</v>
      </c>
    </row>
    <row r="10" spans="1:20" ht="18.5" x14ac:dyDescent="0.45">
      <c r="A10" s="65" t="s">
        <v>265</v>
      </c>
      <c r="B10" s="87" t="s">
        <v>266</v>
      </c>
      <c r="C10" s="65"/>
      <c r="D10" s="87" t="s">
        <v>267</v>
      </c>
      <c r="E10" s="65"/>
      <c r="F10" s="65"/>
      <c r="G10" s="65"/>
      <c r="H10" s="87" t="s">
        <v>268</v>
      </c>
      <c r="I10" s="65"/>
      <c r="J10" s="87" t="s">
        <v>269</v>
      </c>
      <c r="K10" s="87" t="s">
        <v>270</v>
      </c>
      <c r="L10" s="87" t="s">
        <v>271</v>
      </c>
      <c r="M10" s="87" t="s">
        <v>272</v>
      </c>
      <c r="N10" s="65"/>
      <c r="O10" s="87" t="s">
        <v>273</v>
      </c>
      <c r="P10" s="65"/>
      <c r="Q10" s="65"/>
      <c r="R10" s="87" t="s">
        <v>274</v>
      </c>
      <c r="S10" s="65"/>
      <c r="T10" s="65" t="s">
        <v>275</v>
      </c>
    </row>
    <row r="11" spans="1:20" ht="18.5" x14ac:dyDescent="0.45">
      <c r="A11" s="65" t="s">
        <v>276</v>
      </c>
      <c r="B11" s="87" t="s">
        <v>277</v>
      </c>
      <c r="C11" s="65"/>
      <c r="D11" s="87" t="s">
        <v>278</v>
      </c>
      <c r="E11" s="65"/>
      <c r="F11" s="65"/>
      <c r="G11" s="65"/>
      <c r="H11" s="87" t="s">
        <v>279</v>
      </c>
      <c r="I11" s="65"/>
      <c r="J11" s="87" t="s">
        <v>280</v>
      </c>
      <c r="K11" s="87" t="s">
        <v>281</v>
      </c>
      <c r="L11" s="87" t="s">
        <v>282</v>
      </c>
      <c r="M11" s="87" t="s">
        <v>283</v>
      </c>
      <c r="N11" s="65"/>
      <c r="O11" s="87" t="s">
        <v>284</v>
      </c>
      <c r="P11" s="65"/>
      <c r="Q11" s="65"/>
      <c r="R11" s="65"/>
      <c r="S11" s="65"/>
      <c r="T11" s="65" t="s">
        <v>285</v>
      </c>
    </row>
    <row r="12" spans="1:20" ht="18.5" x14ac:dyDescent="0.45">
      <c r="A12" s="65" t="s">
        <v>286</v>
      </c>
      <c r="B12" s="87" t="s">
        <v>287</v>
      </c>
      <c r="C12" s="65"/>
      <c r="D12" s="87" t="s">
        <v>288</v>
      </c>
      <c r="E12" s="65"/>
      <c r="F12" s="65"/>
      <c r="G12" s="65"/>
      <c r="H12" s="87" t="s">
        <v>289</v>
      </c>
      <c r="I12" s="65"/>
      <c r="J12" s="87" t="s">
        <v>290</v>
      </c>
      <c r="K12" s="87" t="s">
        <v>291</v>
      </c>
      <c r="L12" s="87" t="s">
        <v>292</v>
      </c>
      <c r="M12" s="87" t="s">
        <v>293</v>
      </c>
      <c r="N12" s="65"/>
      <c r="O12" s="87" t="s">
        <v>294</v>
      </c>
      <c r="P12" s="65"/>
      <c r="Q12" s="65"/>
      <c r="R12" s="65"/>
      <c r="S12" s="65"/>
      <c r="T12" s="65" t="s">
        <v>295</v>
      </c>
    </row>
    <row r="13" spans="1:20" ht="18.5" x14ac:dyDescent="0.45">
      <c r="A13" s="87" t="s">
        <v>296</v>
      </c>
      <c r="B13" s="87" t="s">
        <v>297</v>
      </c>
      <c r="C13" s="65"/>
      <c r="D13" s="87" t="s">
        <v>298</v>
      </c>
      <c r="E13" s="65"/>
      <c r="F13" s="65"/>
      <c r="G13" s="65"/>
      <c r="H13" s="65"/>
      <c r="I13" s="65"/>
      <c r="J13" s="87" t="s">
        <v>299</v>
      </c>
      <c r="K13" s="87" t="s">
        <v>300</v>
      </c>
      <c r="L13" s="87" t="s">
        <v>301</v>
      </c>
      <c r="M13" s="87" t="s">
        <v>302</v>
      </c>
      <c r="N13" s="65"/>
      <c r="O13" s="87" t="s">
        <v>303</v>
      </c>
      <c r="P13" s="65"/>
      <c r="Q13" s="65"/>
      <c r="R13" s="65"/>
      <c r="S13" s="65"/>
      <c r="T13" s="65" t="s">
        <v>304</v>
      </c>
    </row>
    <row r="14" spans="1:20" ht="18.5" x14ac:dyDescent="0.45">
      <c r="A14" s="65" t="s">
        <v>305</v>
      </c>
      <c r="B14" s="87" t="s">
        <v>306</v>
      </c>
      <c r="C14" s="65"/>
      <c r="D14" s="87" t="s">
        <v>307</v>
      </c>
      <c r="E14" s="65"/>
      <c r="F14" s="65"/>
      <c r="G14" s="65"/>
      <c r="H14" s="65"/>
      <c r="I14" s="65"/>
      <c r="J14" s="87" t="s">
        <v>308</v>
      </c>
      <c r="K14" s="65"/>
      <c r="L14" s="87" t="s">
        <v>309</v>
      </c>
      <c r="M14" s="65"/>
      <c r="N14" s="65"/>
      <c r="O14" s="87" t="s">
        <v>310</v>
      </c>
      <c r="P14" s="65"/>
      <c r="Q14" s="65"/>
      <c r="R14" s="65"/>
      <c r="S14" s="65"/>
      <c r="T14" s="65" t="s">
        <v>311</v>
      </c>
    </row>
    <row r="15" spans="1:20" ht="18.5" x14ac:dyDescent="0.45">
      <c r="A15" s="65" t="s">
        <v>312</v>
      </c>
      <c r="B15" s="87" t="s">
        <v>313</v>
      </c>
      <c r="C15" s="65"/>
      <c r="D15" s="87" t="s">
        <v>314</v>
      </c>
      <c r="E15" s="65"/>
      <c r="F15" s="65"/>
      <c r="G15" s="65"/>
      <c r="H15" s="65"/>
      <c r="I15" s="65"/>
      <c r="J15" s="87" t="s">
        <v>315</v>
      </c>
      <c r="K15" s="65"/>
      <c r="L15" s="87" t="s">
        <v>316</v>
      </c>
      <c r="M15" s="65"/>
      <c r="N15" s="65"/>
      <c r="O15" s="87" t="s">
        <v>317</v>
      </c>
      <c r="P15" s="65"/>
      <c r="Q15" s="65"/>
      <c r="R15" s="65"/>
      <c r="S15" s="65"/>
      <c r="T15" s="65" t="s">
        <v>318</v>
      </c>
    </row>
    <row r="16" spans="1:20" ht="18.5" x14ac:dyDescent="0.45">
      <c r="A16" s="87" t="s">
        <v>319</v>
      </c>
      <c r="B16" s="87" t="s">
        <v>320</v>
      </c>
      <c r="C16" s="65"/>
      <c r="D16" s="87" t="s">
        <v>321</v>
      </c>
      <c r="E16" s="65"/>
      <c r="F16" s="65"/>
      <c r="G16" s="65"/>
      <c r="H16" s="65"/>
      <c r="I16" s="65"/>
      <c r="J16" s="65"/>
      <c r="K16" s="65"/>
      <c r="L16" s="65"/>
      <c r="M16" s="65"/>
      <c r="N16" s="65"/>
      <c r="O16" s="87" t="s">
        <v>322</v>
      </c>
      <c r="P16" s="65"/>
      <c r="Q16" s="65"/>
      <c r="R16" s="65"/>
      <c r="S16" s="65"/>
      <c r="T16" s="65" t="s">
        <v>323</v>
      </c>
    </row>
    <row r="17" spans="1:19" ht="18.5" x14ac:dyDescent="0.45">
      <c r="A17" s="65" t="s">
        <v>324</v>
      </c>
      <c r="B17" s="87" t="s">
        <v>325</v>
      </c>
      <c r="C17" s="65"/>
      <c r="D17" s="87" t="s">
        <v>326</v>
      </c>
      <c r="E17" s="65"/>
      <c r="F17" s="65"/>
      <c r="G17" s="65"/>
      <c r="H17" s="65"/>
      <c r="I17" s="65"/>
      <c r="J17" s="65"/>
      <c r="K17" s="65"/>
      <c r="L17" s="65"/>
      <c r="M17" s="65"/>
      <c r="N17" s="65"/>
      <c r="O17" s="87" t="s">
        <v>327</v>
      </c>
      <c r="P17" s="65"/>
      <c r="Q17" s="65"/>
      <c r="R17" s="65"/>
      <c r="S17" s="65"/>
    </row>
    <row r="18" spans="1:19" ht="18.5" x14ac:dyDescent="0.45">
      <c r="A18" s="65" t="s">
        <v>328</v>
      </c>
      <c r="B18" s="87" t="s">
        <v>329</v>
      </c>
      <c r="C18" s="65"/>
      <c r="D18" s="87" t="s">
        <v>330</v>
      </c>
      <c r="E18" s="65"/>
      <c r="F18" s="65"/>
      <c r="G18" s="65"/>
      <c r="H18" s="65"/>
      <c r="I18" s="65"/>
      <c r="J18" s="65"/>
      <c r="K18" s="65"/>
      <c r="L18" s="65"/>
      <c r="M18" s="65"/>
      <c r="N18" s="65"/>
      <c r="O18" s="87" t="s">
        <v>331</v>
      </c>
      <c r="P18" s="65"/>
      <c r="Q18" s="65"/>
      <c r="R18" s="65"/>
      <c r="S18" s="65"/>
    </row>
    <row r="19" spans="1:19" ht="18.5" x14ac:dyDescent="0.45">
      <c r="A19" s="87" t="s">
        <v>332</v>
      </c>
      <c r="B19" s="87" t="s">
        <v>333</v>
      </c>
      <c r="C19" s="65"/>
      <c r="D19" s="87" t="s">
        <v>334</v>
      </c>
      <c r="E19" s="65"/>
      <c r="F19" s="65"/>
      <c r="G19" s="65"/>
      <c r="H19" s="65"/>
      <c r="I19" s="65"/>
      <c r="J19" s="65"/>
      <c r="K19" s="65"/>
      <c r="L19" s="65"/>
      <c r="M19" s="65"/>
      <c r="N19" s="65"/>
      <c r="O19" s="87" t="s">
        <v>335</v>
      </c>
      <c r="P19" s="65"/>
      <c r="Q19" s="65"/>
      <c r="R19" s="65"/>
      <c r="S19" s="65"/>
    </row>
    <row r="20" spans="1:19" ht="18.5" x14ac:dyDescent="0.45">
      <c r="B20" s="87" t="s">
        <v>336</v>
      </c>
      <c r="C20" s="65"/>
      <c r="D20" s="87" t="s">
        <v>337</v>
      </c>
      <c r="E20" s="65"/>
      <c r="F20" s="65"/>
      <c r="G20" s="65"/>
      <c r="H20" s="65"/>
      <c r="I20" s="65"/>
      <c r="J20" s="65"/>
      <c r="K20" s="65"/>
      <c r="L20" s="65"/>
      <c r="M20" s="65"/>
      <c r="N20" s="65"/>
      <c r="O20" s="87" t="s">
        <v>338</v>
      </c>
      <c r="P20" s="65"/>
      <c r="Q20" s="65"/>
      <c r="R20" s="65"/>
      <c r="S20" s="65"/>
    </row>
    <row r="21" spans="1:19" ht="18.5" x14ac:dyDescent="0.45">
      <c r="B21" s="87" t="s">
        <v>339</v>
      </c>
      <c r="C21" s="65"/>
      <c r="D21" s="87" t="s">
        <v>340</v>
      </c>
      <c r="E21" s="65"/>
      <c r="F21" s="65"/>
      <c r="G21" s="65"/>
      <c r="H21" s="65"/>
      <c r="I21" s="65"/>
      <c r="J21" s="65"/>
      <c r="K21" s="65"/>
      <c r="L21" s="65"/>
      <c r="M21" s="65"/>
      <c r="N21" s="65"/>
      <c r="O21" s="87" t="s">
        <v>341</v>
      </c>
      <c r="P21" s="65"/>
      <c r="Q21" s="65"/>
      <c r="R21" s="65"/>
      <c r="S21" s="65"/>
    </row>
    <row r="22" spans="1:19" ht="18.5" x14ac:dyDescent="0.45">
      <c r="B22" s="87" t="s">
        <v>342</v>
      </c>
      <c r="C22" s="65"/>
      <c r="D22" s="87" t="s">
        <v>343</v>
      </c>
      <c r="E22" s="65"/>
      <c r="F22" s="65"/>
      <c r="G22" s="65"/>
      <c r="H22" s="65"/>
      <c r="I22" s="65"/>
      <c r="J22" s="65"/>
      <c r="K22" s="65"/>
      <c r="L22" s="65"/>
      <c r="M22" s="65"/>
      <c r="N22" s="65"/>
      <c r="O22" s="87" t="s">
        <v>344</v>
      </c>
      <c r="P22" s="65"/>
      <c r="Q22" s="65"/>
      <c r="R22" s="65"/>
      <c r="S22" s="65"/>
    </row>
    <row r="23" spans="1:19" ht="18.5" x14ac:dyDescent="0.45">
      <c r="B23" s="87" t="s">
        <v>345</v>
      </c>
      <c r="C23" s="65"/>
      <c r="D23" s="87" t="s">
        <v>346</v>
      </c>
      <c r="E23" s="65"/>
      <c r="F23" s="65"/>
      <c r="G23" s="65"/>
      <c r="H23" s="65"/>
      <c r="I23" s="65"/>
      <c r="J23" s="65"/>
      <c r="K23" s="65"/>
      <c r="L23" s="65"/>
      <c r="M23" s="65"/>
      <c r="N23" s="65"/>
      <c r="O23" s="65"/>
      <c r="P23" s="65"/>
      <c r="Q23" s="65"/>
      <c r="R23" s="65"/>
      <c r="S23" s="65"/>
    </row>
    <row r="24" spans="1:19" ht="18.5" x14ac:dyDescent="0.45">
      <c r="B24" s="87" t="s">
        <v>347</v>
      </c>
      <c r="C24" s="65"/>
      <c r="D24" s="87" t="s">
        <v>348</v>
      </c>
      <c r="E24" s="65"/>
      <c r="F24" s="65"/>
      <c r="G24" s="65"/>
      <c r="H24" s="65"/>
      <c r="I24" s="65"/>
      <c r="J24" s="65"/>
      <c r="K24" s="65"/>
      <c r="L24" s="65"/>
      <c r="M24" s="65"/>
      <c r="N24" s="65"/>
      <c r="O24" s="65"/>
      <c r="P24" s="65"/>
      <c r="Q24" s="65"/>
      <c r="R24" s="65"/>
      <c r="S24" s="65"/>
    </row>
    <row r="25" spans="1:19" ht="18.5" x14ac:dyDescent="0.45">
      <c r="B25" s="87" t="s">
        <v>349</v>
      </c>
      <c r="C25" s="65"/>
      <c r="D25" s="87" t="s">
        <v>350</v>
      </c>
      <c r="E25" s="65"/>
      <c r="F25" s="65"/>
      <c r="G25" s="65"/>
      <c r="H25" s="65"/>
      <c r="I25" s="65"/>
      <c r="J25" s="65"/>
      <c r="K25" s="65"/>
      <c r="L25" s="65"/>
      <c r="M25" s="65"/>
      <c r="N25" s="65"/>
      <c r="O25" s="65"/>
      <c r="P25" s="65"/>
      <c r="Q25" s="65"/>
      <c r="R25" s="65"/>
      <c r="S25" s="65"/>
    </row>
    <row r="26" spans="1:19" ht="18.5" x14ac:dyDescent="0.45">
      <c r="B26" s="87" t="s">
        <v>351</v>
      </c>
      <c r="C26" s="65"/>
      <c r="D26" s="87" t="s">
        <v>352</v>
      </c>
      <c r="E26" s="65"/>
      <c r="F26" s="65"/>
      <c r="G26" s="65"/>
      <c r="H26" s="65"/>
      <c r="I26" s="65"/>
      <c r="J26" s="65"/>
      <c r="K26" s="65"/>
      <c r="L26" s="65"/>
      <c r="M26" s="65"/>
      <c r="N26" s="65"/>
      <c r="O26" s="65"/>
      <c r="P26" s="65"/>
      <c r="Q26" s="65"/>
      <c r="R26" s="65"/>
      <c r="S26" s="65"/>
    </row>
    <row r="27" spans="1:19" ht="18.5" x14ac:dyDescent="0.45">
      <c r="B27" s="87" t="s">
        <v>353</v>
      </c>
      <c r="C27" s="65"/>
      <c r="D27" s="87" t="s">
        <v>354</v>
      </c>
      <c r="E27" s="65"/>
      <c r="F27" s="65"/>
      <c r="G27" s="65"/>
      <c r="H27" s="65"/>
      <c r="I27" s="65"/>
      <c r="J27" s="65"/>
      <c r="K27" s="65"/>
      <c r="L27" s="65"/>
      <c r="M27" s="65"/>
      <c r="N27" s="65"/>
      <c r="O27" s="65"/>
      <c r="P27" s="65"/>
      <c r="Q27" s="65"/>
      <c r="R27" s="65"/>
      <c r="S27" s="65"/>
    </row>
    <row r="28" spans="1:19" ht="18.5" x14ac:dyDescent="0.45">
      <c r="B28" s="87" t="s">
        <v>355</v>
      </c>
      <c r="C28" s="65"/>
      <c r="D28" s="87" t="s">
        <v>356</v>
      </c>
      <c r="E28" s="65"/>
      <c r="F28" s="65"/>
      <c r="G28" s="65"/>
      <c r="H28" s="65"/>
      <c r="I28" s="65"/>
      <c r="J28" s="65"/>
      <c r="K28" s="65"/>
      <c r="L28" s="65"/>
      <c r="M28" s="65"/>
      <c r="N28" s="65"/>
      <c r="O28" s="65"/>
      <c r="P28" s="65"/>
      <c r="Q28" s="65"/>
      <c r="R28" s="65"/>
      <c r="S28" s="65"/>
    </row>
    <row r="29" spans="1:19" ht="18.5" x14ac:dyDescent="0.45">
      <c r="B29" s="87" t="s">
        <v>357</v>
      </c>
      <c r="C29" s="65"/>
      <c r="D29" s="87" t="s">
        <v>358</v>
      </c>
      <c r="E29" s="65"/>
      <c r="F29" s="65"/>
      <c r="G29" s="65"/>
      <c r="H29" s="65"/>
      <c r="I29" s="65"/>
      <c r="J29" s="65"/>
      <c r="K29" s="65"/>
      <c r="L29" s="65"/>
      <c r="M29" s="65"/>
      <c r="N29" s="65"/>
      <c r="O29" s="65"/>
      <c r="P29" s="65"/>
      <c r="Q29" s="65"/>
      <c r="R29" s="65"/>
      <c r="S29" s="65"/>
    </row>
    <row r="30" spans="1:19" ht="18.5" x14ac:dyDescent="0.45">
      <c r="B30" s="87" t="s">
        <v>359</v>
      </c>
      <c r="C30" s="65"/>
      <c r="D30" s="87" t="s">
        <v>360</v>
      </c>
      <c r="E30" s="65"/>
      <c r="F30" s="65"/>
      <c r="G30" s="65"/>
      <c r="H30" s="65"/>
      <c r="I30" s="65"/>
      <c r="J30" s="65"/>
      <c r="K30" s="65"/>
      <c r="L30" s="65"/>
      <c r="M30" s="65"/>
      <c r="N30" s="65"/>
      <c r="O30" s="65"/>
      <c r="P30" s="65"/>
      <c r="Q30" s="65"/>
      <c r="R30" s="65"/>
      <c r="S30" s="65"/>
    </row>
    <row r="31" spans="1:19" ht="18.5" x14ac:dyDescent="0.45">
      <c r="B31" s="87" t="s">
        <v>361</v>
      </c>
      <c r="C31" s="65"/>
      <c r="D31" s="87" t="s">
        <v>362</v>
      </c>
      <c r="E31" s="65"/>
      <c r="F31" s="65"/>
      <c r="G31" s="65"/>
      <c r="H31" s="65"/>
      <c r="I31" s="65"/>
      <c r="J31" s="65"/>
      <c r="K31" s="65"/>
      <c r="L31" s="65"/>
      <c r="M31" s="65"/>
      <c r="N31" s="65"/>
      <c r="O31" s="65"/>
      <c r="P31" s="65"/>
      <c r="Q31" s="65"/>
      <c r="R31" s="65"/>
      <c r="S31" s="65"/>
    </row>
    <row r="32" spans="1:19" ht="18.5" x14ac:dyDescent="0.45">
      <c r="B32" s="87" t="s">
        <v>363</v>
      </c>
      <c r="C32" s="65"/>
      <c r="D32" s="87" t="s">
        <v>364</v>
      </c>
      <c r="E32" s="65"/>
      <c r="F32" s="65"/>
      <c r="G32" s="65"/>
      <c r="H32" s="65"/>
      <c r="I32" s="65"/>
      <c r="J32" s="65"/>
      <c r="K32" s="65"/>
      <c r="L32" s="65"/>
      <c r="M32" s="65"/>
      <c r="N32" s="65"/>
      <c r="O32" s="65"/>
      <c r="P32" s="65"/>
      <c r="Q32" s="65"/>
      <c r="R32" s="65"/>
      <c r="S32" s="65"/>
    </row>
    <row r="33" spans="2:19" ht="18.5" x14ac:dyDescent="0.45">
      <c r="B33" s="87" t="s">
        <v>365</v>
      </c>
      <c r="C33" s="65"/>
      <c r="D33" s="87" t="s">
        <v>366</v>
      </c>
      <c r="E33" s="65"/>
      <c r="F33" s="65"/>
      <c r="G33" s="65"/>
      <c r="H33" s="65"/>
      <c r="I33" s="65"/>
      <c r="J33" s="65"/>
      <c r="K33" s="65"/>
      <c r="L33" s="65"/>
      <c r="M33" s="65"/>
      <c r="N33" s="65"/>
      <c r="O33" s="65"/>
      <c r="P33" s="65"/>
      <c r="Q33" s="65"/>
      <c r="R33" s="65"/>
      <c r="S33" s="65"/>
    </row>
    <row r="34" spans="2:19" ht="18.5" x14ac:dyDescent="0.45">
      <c r="B34" s="87" t="s">
        <v>367</v>
      </c>
      <c r="C34" s="65"/>
      <c r="D34" s="87" t="s">
        <v>368</v>
      </c>
      <c r="E34" s="65"/>
      <c r="F34" s="65"/>
      <c r="G34" s="65"/>
      <c r="H34" s="65"/>
      <c r="I34" s="65"/>
      <c r="J34" s="65"/>
      <c r="K34" s="65"/>
      <c r="L34" s="65"/>
      <c r="M34" s="65"/>
      <c r="N34" s="65"/>
      <c r="O34" s="65"/>
      <c r="P34" s="65"/>
      <c r="Q34" s="65"/>
      <c r="R34" s="65"/>
      <c r="S34" s="65"/>
    </row>
    <row r="35" spans="2:19" ht="18.5" x14ac:dyDescent="0.45">
      <c r="B35" s="87" t="s">
        <v>369</v>
      </c>
      <c r="C35" s="65"/>
      <c r="D35" s="87" t="s">
        <v>370</v>
      </c>
      <c r="E35" s="65"/>
      <c r="F35" s="65"/>
      <c r="G35" s="65"/>
      <c r="H35" s="65"/>
      <c r="I35" s="65"/>
      <c r="J35" s="65"/>
      <c r="K35" s="65"/>
      <c r="L35" s="65"/>
      <c r="M35" s="65"/>
      <c r="N35" s="65"/>
      <c r="O35" s="65"/>
      <c r="P35" s="65"/>
      <c r="Q35" s="65"/>
      <c r="R35" s="65"/>
      <c r="S35" s="65"/>
    </row>
    <row r="36" spans="2:19" ht="18.5" x14ac:dyDescent="0.45">
      <c r="B36" s="87" t="s">
        <v>371</v>
      </c>
      <c r="C36" s="65"/>
      <c r="D36" s="87" t="s">
        <v>372</v>
      </c>
      <c r="E36" s="65"/>
      <c r="F36" s="65"/>
      <c r="G36" s="65"/>
      <c r="H36" s="65"/>
      <c r="I36" s="65"/>
      <c r="J36" s="65"/>
      <c r="K36" s="65"/>
      <c r="L36" s="65"/>
      <c r="M36" s="65"/>
      <c r="N36" s="65"/>
      <c r="O36" s="65"/>
      <c r="P36" s="65"/>
      <c r="Q36" s="65"/>
      <c r="R36" s="65"/>
      <c r="S36" s="65"/>
    </row>
    <row r="37" spans="2:19" ht="18.5" x14ac:dyDescent="0.45">
      <c r="B37" s="87" t="s">
        <v>373</v>
      </c>
      <c r="C37" s="65"/>
      <c r="D37" s="87" t="s">
        <v>374</v>
      </c>
      <c r="E37" s="65"/>
      <c r="F37" s="65"/>
      <c r="G37" s="65"/>
      <c r="H37" s="65"/>
      <c r="I37" s="65"/>
      <c r="J37" s="65"/>
      <c r="K37" s="65"/>
      <c r="L37" s="65"/>
      <c r="M37" s="65"/>
      <c r="N37" s="65"/>
      <c r="O37" s="65"/>
      <c r="P37" s="65"/>
      <c r="Q37" s="65"/>
      <c r="R37" s="65"/>
      <c r="S37" s="65"/>
    </row>
    <row r="38" spans="2:19" ht="18.5" x14ac:dyDescent="0.45">
      <c r="B38" s="87" t="s">
        <v>375</v>
      </c>
      <c r="C38" s="65"/>
      <c r="D38" s="87" t="s">
        <v>376</v>
      </c>
      <c r="E38" s="65"/>
      <c r="F38" s="65"/>
      <c r="G38" s="65"/>
      <c r="H38" s="65"/>
      <c r="I38" s="65"/>
      <c r="J38" s="65"/>
      <c r="K38" s="65"/>
      <c r="L38" s="65"/>
      <c r="M38" s="65"/>
      <c r="N38" s="65"/>
      <c r="O38" s="65"/>
      <c r="P38" s="65"/>
      <c r="Q38" s="65"/>
      <c r="R38" s="65"/>
      <c r="S38" s="65"/>
    </row>
    <row r="39" spans="2:19" ht="18.5" x14ac:dyDescent="0.45">
      <c r="B39" s="87" t="s">
        <v>377</v>
      </c>
      <c r="C39" s="65"/>
      <c r="D39" s="87" t="s">
        <v>378</v>
      </c>
      <c r="E39" s="65"/>
      <c r="F39" s="65"/>
      <c r="G39" s="65"/>
      <c r="H39" s="65"/>
      <c r="I39" s="65"/>
      <c r="J39" s="65"/>
      <c r="K39" s="65"/>
      <c r="L39" s="65"/>
      <c r="M39" s="65"/>
      <c r="N39" s="65"/>
      <c r="O39" s="65"/>
      <c r="P39" s="65"/>
      <c r="Q39" s="65"/>
      <c r="R39" s="65"/>
      <c r="S39" s="65"/>
    </row>
    <row r="40" spans="2:19" ht="18.5" x14ac:dyDescent="0.45">
      <c r="B40" s="87" t="s">
        <v>379</v>
      </c>
      <c r="C40" s="65"/>
      <c r="D40" s="87" t="s">
        <v>380</v>
      </c>
      <c r="E40" s="65"/>
      <c r="F40" s="65"/>
      <c r="G40" s="65"/>
      <c r="H40" s="65"/>
      <c r="I40" s="65"/>
      <c r="J40" s="65"/>
      <c r="K40" s="65"/>
      <c r="L40" s="65"/>
      <c r="M40" s="65"/>
      <c r="N40" s="65"/>
      <c r="O40" s="65"/>
      <c r="P40" s="65"/>
      <c r="Q40" s="65"/>
      <c r="R40" s="65"/>
      <c r="S40" s="65"/>
    </row>
    <row r="41" spans="2:19" ht="18.5" x14ac:dyDescent="0.45">
      <c r="B41" s="87" t="s">
        <v>381</v>
      </c>
      <c r="C41" s="65"/>
      <c r="D41" s="87" t="s">
        <v>382</v>
      </c>
      <c r="E41" s="65"/>
      <c r="F41" s="65"/>
      <c r="G41" s="65"/>
      <c r="H41" s="65"/>
      <c r="I41" s="65"/>
      <c r="J41" s="65"/>
      <c r="K41" s="65"/>
      <c r="L41" s="65"/>
      <c r="M41" s="65"/>
      <c r="N41" s="65"/>
      <c r="O41" s="65"/>
      <c r="P41" s="65"/>
      <c r="Q41" s="65"/>
      <c r="R41" s="65"/>
      <c r="S41" s="65"/>
    </row>
    <row r="42" spans="2:19" ht="18.5" x14ac:dyDescent="0.45">
      <c r="B42" s="87" t="s">
        <v>383</v>
      </c>
      <c r="C42" s="65"/>
      <c r="D42" s="87" t="s">
        <v>384</v>
      </c>
      <c r="E42" s="65"/>
      <c r="F42" s="65"/>
      <c r="G42" s="65"/>
      <c r="H42" s="65"/>
      <c r="I42" s="65"/>
      <c r="J42" s="65"/>
      <c r="K42" s="65"/>
      <c r="L42" s="65"/>
      <c r="M42" s="65"/>
      <c r="N42" s="65"/>
      <c r="O42" s="65"/>
      <c r="P42" s="65"/>
      <c r="Q42" s="65"/>
      <c r="R42" s="65"/>
      <c r="S42" s="65"/>
    </row>
    <row r="43" spans="2:19" ht="18.5" x14ac:dyDescent="0.45">
      <c r="B43" s="87" t="s">
        <v>385</v>
      </c>
      <c r="C43" s="65"/>
      <c r="D43" s="87" t="s">
        <v>386</v>
      </c>
      <c r="E43" s="65"/>
      <c r="F43" s="65"/>
      <c r="G43" s="65"/>
      <c r="H43" s="65"/>
      <c r="I43" s="65"/>
      <c r="J43" s="65"/>
      <c r="K43" s="65"/>
      <c r="L43" s="65"/>
      <c r="M43" s="65"/>
      <c r="N43" s="65"/>
      <c r="O43" s="65"/>
      <c r="P43" s="65"/>
      <c r="Q43" s="65"/>
      <c r="R43" s="65"/>
      <c r="S43" s="65"/>
    </row>
    <row r="44" spans="2:19" ht="18.5" x14ac:dyDescent="0.45">
      <c r="B44" s="87" t="s">
        <v>387</v>
      </c>
      <c r="C44" s="65"/>
      <c r="D44" s="87" t="s">
        <v>388</v>
      </c>
      <c r="E44" s="65"/>
      <c r="F44" s="65"/>
      <c r="G44" s="65"/>
      <c r="H44" s="65"/>
      <c r="I44" s="65"/>
      <c r="J44" s="65"/>
      <c r="K44" s="65"/>
      <c r="L44" s="65"/>
      <c r="M44" s="65"/>
      <c r="N44" s="65"/>
      <c r="O44" s="65"/>
      <c r="P44" s="65"/>
      <c r="Q44" s="65"/>
      <c r="R44" s="65"/>
      <c r="S44" s="65"/>
    </row>
    <row r="45" spans="2:19" ht="18.5" x14ac:dyDescent="0.45">
      <c r="B45" s="87" t="s">
        <v>389</v>
      </c>
      <c r="C45" s="65"/>
      <c r="D45" s="87" t="s">
        <v>390</v>
      </c>
      <c r="E45" s="65"/>
      <c r="F45" s="65"/>
      <c r="G45" s="65"/>
      <c r="H45" s="65"/>
      <c r="I45" s="65"/>
      <c r="J45" s="65"/>
      <c r="K45" s="65"/>
      <c r="L45" s="65"/>
      <c r="M45" s="65"/>
      <c r="N45" s="65"/>
      <c r="O45" s="65"/>
      <c r="P45" s="65"/>
      <c r="Q45" s="65"/>
      <c r="R45" s="65"/>
      <c r="S45" s="65"/>
    </row>
    <row r="46" spans="2:19" ht="18.5" x14ac:dyDescent="0.45">
      <c r="B46" s="87" t="s">
        <v>391</v>
      </c>
      <c r="C46" s="65"/>
      <c r="D46" s="87" t="s">
        <v>392</v>
      </c>
      <c r="E46" s="65"/>
      <c r="F46" s="65"/>
      <c r="G46" s="65"/>
      <c r="H46" s="65"/>
      <c r="I46" s="65"/>
      <c r="J46" s="65"/>
      <c r="K46" s="65"/>
      <c r="L46" s="65"/>
      <c r="M46" s="65"/>
      <c r="N46" s="65"/>
      <c r="O46" s="65"/>
      <c r="P46" s="65"/>
      <c r="Q46" s="65"/>
      <c r="R46" s="65"/>
      <c r="S46" s="65"/>
    </row>
    <row r="47" spans="2:19" ht="18.5" x14ac:dyDescent="0.45">
      <c r="B47" s="87" t="s">
        <v>393</v>
      </c>
      <c r="C47" s="65"/>
      <c r="D47" s="87" t="s">
        <v>394</v>
      </c>
      <c r="E47" s="65"/>
      <c r="F47" s="65"/>
      <c r="G47" s="65"/>
      <c r="H47" s="65"/>
      <c r="I47" s="65"/>
      <c r="J47" s="65"/>
      <c r="K47" s="65"/>
      <c r="L47" s="65"/>
      <c r="M47" s="65"/>
      <c r="N47" s="65"/>
      <c r="O47" s="65"/>
      <c r="P47" s="65"/>
      <c r="Q47" s="65"/>
      <c r="R47" s="65"/>
      <c r="S47" s="65"/>
    </row>
    <row r="48" spans="2:19" ht="18.5" x14ac:dyDescent="0.45">
      <c r="B48" s="87" t="s">
        <v>395</v>
      </c>
      <c r="C48" s="65"/>
      <c r="D48" s="87" t="s">
        <v>396</v>
      </c>
      <c r="E48" s="65"/>
      <c r="F48" s="65"/>
      <c r="G48" s="65"/>
      <c r="H48" s="65"/>
      <c r="I48" s="65"/>
      <c r="J48" s="65"/>
      <c r="K48" s="65"/>
      <c r="L48" s="65"/>
      <c r="M48" s="65"/>
      <c r="N48" s="65"/>
      <c r="O48" s="65"/>
      <c r="P48" s="65"/>
      <c r="Q48" s="65"/>
      <c r="R48" s="65"/>
      <c r="S48" s="65"/>
    </row>
    <row r="49" spans="2:19" ht="18.5" x14ac:dyDescent="0.45">
      <c r="B49" s="87" t="s">
        <v>397</v>
      </c>
      <c r="C49" s="65"/>
      <c r="D49" s="87" t="s">
        <v>398</v>
      </c>
      <c r="E49" s="65"/>
      <c r="F49" s="65"/>
      <c r="G49" s="65"/>
      <c r="H49" s="65"/>
      <c r="I49" s="65"/>
      <c r="J49" s="65"/>
      <c r="K49" s="65"/>
      <c r="L49" s="65"/>
      <c r="M49" s="65"/>
      <c r="N49" s="65"/>
      <c r="O49" s="65"/>
      <c r="P49" s="65"/>
      <c r="Q49" s="65"/>
      <c r="R49" s="65"/>
      <c r="S49" s="65"/>
    </row>
    <row r="50" spans="2:19" ht="18.5" x14ac:dyDescent="0.45">
      <c r="B50" s="87" t="s">
        <v>399</v>
      </c>
      <c r="C50" s="65"/>
      <c r="D50" s="87" t="s">
        <v>400</v>
      </c>
      <c r="E50" s="65"/>
      <c r="F50" s="65"/>
      <c r="G50" s="65"/>
      <c r="H50" s="65"/>
      <c r="I50" s="65"/>
      <c r="J50" s="65"/>
      <c r="K50" s="65"/>
      <c r="L50" s="65"/>
      <c r="M50" s="65"/>
      <c r="N50" s="65"/>
      <c r="O50" s="65"/>
      <c r="P50" s="65"/>
      <c r="Q50" s="65"/>
      <c r="R50" s="65"/>
      <c r="S50" s="65"/>
    </row>
    <row r="51" spans="2:19" ht="18.5" x14ac:dyDescent="0.45">
      <c r="B51" s="87" t="s">
        <v>401</v>
      </c>
      <c r="C51" s="65"/>
      <c r="D51" s="87" t="s">
        <v>402</v>
      </c>
      <c r="E51" s="65"/>
      <c r="F51" s="65"/>
      <c r="G51" s="65"/>
      <c r="H51" s="65"/>
      <c r="I51" s="65"/>
      <c r="J51" s="65"/>
      <c r="K51" s="65"/>
      <c r="L51" s="65"/>
      <c r="M51" s="65"/>
      <c r="N51" s="65"/>
      <c r="O51" s="65"/>
      <c r="P51" s="65"/>
      <c r="Q51" s="65"/>
      <c r="R51" s="65"/>
      <c r="S51" s="65"/>
    </row>
    <row r="52" spans="2:19" ht="18.5" x14ac:dyDescent="0.45">
      <c r="B52" s="87" t="s">
        <v>403</v>
      </c>
      <c r="C52" s="65"/>
      <c r="D52" s="87" t="s">
        <v>404</v>
      </c>
      <c r="E52" s="65"/>
      <c r="F52" s="65"/>
      <c r="G52" s="65"/>
      <c r="H52" s="65"/>
      <c r="I52" s="65"/>
      <c r="J52" s="65"/>
      <c r="K52" s="65"/>
      <c r="L52" s="65"/>
      <c r="M52" s="65"/>
      <c r="N52" s="65"/>
      <c r="O52" s="65"/>
      <c r="P52" s="65"/>
      <c r="Q52" s="65"/>
      <c r="R52" s="65"/>
      <c r="S52" s="65"/>
    </row>
    <row r="53" spans="2:19" ht="18.5" x14ac:dyDescent="0.45">
      <c r="B53" s="87" t="s">
        <v>405</v>
      </c>
      <c r="C53" s="65"/>
      <c r="D53" s="87" t="s">
        <v>406</v>
      </c>
      <c r="E53" s="65"/>
      <c r="F53" s="65"/>
      <c r="G53" s="65"/>
      <c r="H53" s="65"/>
      <c r="I53" s="65"/>
      <c r="J53" s="65"/>
      <c r="K53" s="65"/>
      <c r="L53" s="65"/>
      <c r="M53" s="65"/>
      <c r="N53" s="65"/>
      <c r="O53" s="65"/>
      <c r="P53" s="65"/>
      <c r="Q53" s="65"/>
      <c r="R53" s="65"/>
      <c r="S53" s="65"/>
    </row>
    <row r="54" spans="2:19" ht="18.5" x14ac:dyDescent="0.45">
      <c r="B54" s="87" t="s">
        <v>407</v>
      </c>
      <c r="C54" s="65"/>
      <c r="D54" s="87" t="s">
        <v>408</v>
      </c>
      <c r="E54" s="65"/>
      <c r="F54" s="65"/>
      <c r="G54" s="65"/>
      <c r="H54" s="65"/>
      <c r="I54" s="65"/>
      <c r="J54" s="65"/>
      <c r="K54" s="65"/>
      <c r="L54" s="65"/>
      <c r="M54" s="65"/>
      <c r="N54" s="65"/>
      <c r="O54" s="65"/>
      <c r="P54" s="65"/>
      <c r="Q54" s="65"/>
      <c r="R54" s="65"/>
      <c r="S54" s="65"/>
    </row>
    <row r="55" spans="2:19" ht="18.5" x14ac:dyDescent="0.45">
      <c r="B55" s="87" t="s">
        <v>409</v>
      </c>
      <c r="C55" s="65"/>
      <c r="D55" s="87" t="s">
        <v>410</v>
      </c>
      <c r="E55" s="65"/>
      <c r="F55" s="65"/>
      <c r="G55" s="65"/>
      <c r="H55" s="65"/>
      <c r="I55" s="65"/>
      <c r="J55" s="65"/>
      <c r="K55" s="65"/>
      <c r="L55" s="65"/>
      <c r="M55" s="65"/>
      <c r="N55" s="65"/>
      <c r="O55" s="65"/>
      <c r="P55" s="65"/>
      <c r="Q55" s="65"/>
      <c r="R55" s="65"/>
      <c r="S55" s="65"/>
    </row>
    <row r="56" spans="2:19" ht="18.5" x14ac:dyDescent="0.45">
      <c r="B56" s="87" t="s">
        <v>411</v>
      </c>
      <c r="C56" s="65"/>
      <c r="D56" s="87" t="s">
        <v>412</v>
      </c>
      <c r="E56" s="65"/>
      <c r="F56" s="65"/>
      <c r="G56" s="65"/>
      <c r="H56" s="65"/>
      <c r="I56" s="65"/>
      <c r="J56" s="65"/>
      <c r="K56" s="65"/>
      <c r="L56" s="65"/>
      <c r="M56" s="65"/>
      <c r="N56" s="65"/>
      <c r="O56" s="65"/>
      <c r="P56" s="65"/>
      <c r="Q56" s="65"/>
      <c r="R56" s="65"/>
      <c r="S56" s="65"/>
    </row>
    <row r="57" spans="2:19" ht="18.5" x14ac:dyDescent="0.45">
      <c r="B57" s="87" t="s">
        <v>413</v>
      </c>
      <c r="C57" s="65"/>
      <c r="D57" s="87" t="s">
        <v>414</v>
      </c>
      <c r="E57" s="65"/>
      <c r="F57" s="65"/>
      <c r="G57" s="65"/>
      <c r="H57" s="65"/>
      <c r="I57" s="65"/>
      <c r="J57" s="65"/>
      <c r="K57" s="65"/>
      <c r="L57" s="65"/>
      <c r="M57" s="65"/>
      <c r="N57" s="65"/>
      <c r="O57" s="65"/>
      <c r="P57" s="65"/>
      <c r="Q57" s="65"/>
      <c r="R57" s="65"/>
      <c r="S57" s="65"/>
    </row>
    <row r="58" spans="2:19" ht="18.5" x14ac:dyDescent="0.45">
      <c r="B58" s="87" t="s">
        <v>415</v>
      </c>
      <c r="C58" s="65"/>
      <c r="D58" s="87" t="s">
        <v>416</v>
      </c>
      <c r="E58" s="65"/>
      <c r="F58" s="65"/>
      <c r="G58" s="65"/>
      <c r="H58" s="65"/>
      <c r="I58" s="65"/>
      <c r="J58" s="65"/>
      <c r="K58" s="65"/>
      <c r="L58" s="65"/>
      <c r="M58" s="65"/>
      <c r="N58" s="65"/>
      <c r="O58" s="65"/>
      <c r="P58" s="65"/>
      <c r="Q58" s="65"/>
      <c r="R58" s="65"/>
      <c r="S58" s="65"/>
    </row>
    <row r="59" spans="2:19" ht="18.5" x14ac:dyDescent="0.45">
      <c r="B59" s="87" t="s">
        <v>417</v>
      </c>
      <c r="C59" s="65"/>
      <c r="D59" s="87" t="s">
        <v>418</v>
      </c>
      <c r="E59" s="65"/>
      <c r="F59" s="65"/>
      <c r="G59" s="65"/>
      <c r="H59" s="65"/>
      <c r="I59" s="65"/>
      <c r="J59" s="65"/>
      <c r="K59" s="65"/>
      <c r="L59" s="65"/>
      <c r="M59" s="65"/>
      <c r="N59" s="65"/>
      <c r="O59" s="65"/>
      <c r="P59" s="65"/>
      <c r="Q59" s="65"/>
      <c r="R59" s="65"/>
      <c r="S59" s="65"/>
    </row>
    <row r="60" spans="2:19" ht="18.5" x14ac:dyDescent="0.45">
      <c r="B60" s="87" t="s">
        <v>419</v>
      </c>
      <c r="C60" s="65"/>
      <c r="D60" s="87" t="s">
        <v>420</v>
      </c>
      <c r="E60" s="65"/>
      <c r="F60" s="65"/>
      <c r="G60" s="65"/>
      <c r="H60" s="65"/>
      <c r="I60" s="65"/>
      <c r="J60" s="65"/>
      <c r="K60" s="65"/>
      <c r="L60" s="65"/>
      <c r="M60" s="65"/>
      <c r="N60" s="65"/>
      <c r="O60" s="65"/>
      <c r="P60" s="65"/>
      <c r="Q60" s="65"/>
      <c r="R60" s="65"/>
      <c r="S60" s="65"/>
    </row>
    <row r="61" spans="2:19" ht="18.5" x14ac:dyDescent="0.45">
      <c r="B61" s="87" t="s">
        <v>421</v>
      </c>
      <c r="C61" s="65"/>
      <c r="D61" s="87" t="s">
        <v>422</v>
      </c>
      <c r="E61" s="65"/>
      <c r="F61" s="65"/>
      <c r="G61" s="65"/>
      <c r="H61" s="65"/>
      <c r="I61" s="65"/>
      <c r="J61" s="65"/>
      <c r="K61" s="65"/>
      <c r="L61" s="65"/>
      <c r="M61" s="65"/>
      <c r="N61" s="65"/>
      <c r="O61" s="65"/>
      <c r="P61" s="65"/>
      <c r="Q61" s="65"/>
      <c r="R61" s="65"/>
      <c r="S61" s="65"/>
    </row>
    <row r="62" spans="2:19" ht="18.5" x14ac:dyDescent="0.45">
      <c r="B62" s="87" t="s">
        <v>423</v>
      </c>
      <c r="C62" s="65"/>
      <c r="D62" s="87" t="s">
        <v>424</v>
      </c>
      <c r="E62" s="65"/>
      <c r="F62" s="65"/>
      <c r="G62" s="65"/>
      <c r="H62" s="65"/>
      <c r="I62" s="65"/>
      <c r="J62" s="65"/>
      <c r="K62" s="65"/>
      <c r="L62" s="65"/>
      <c r="M62" s="65"/>
      <c r="N62" s="65"/>
      <c r="O62" s="65"/>
      <c r="P62" s="65"/>
      <c r="Q62" s="65"/>
      <c r="R62" s="65"/>
      <c r="S62" s="65"/>
    </row>
    <row r="63" spans="2:19" ht="18.5" x14ac:dyDescent="0.45">
      <c r="B63" s="87" t="s">
        <v>425</v>
      </c>
      <c r="C63" s="65"/>
      <c r="D63" s="87" t="s">
        <v>426</v>
      </c>
      <c r="E63" s="65"/>
      <c r="F63" s="65"/>
      <c r="G63" s="65"/>
      <c r="H63" s="65"/>
      <c r="I63" s="65"/>
      <c r="J63" s="65"/>
      <c r="K63" s="65"/>
      <c r="L63" s="65"/>
      <c r="M63" s="65"/>
      <c r="N63" s="65"/>
      <c r="O63" s="65"/>
      <c r="P63" s="65"/>
      <c r="Q63" s="65"/>
      <c r="R63" s="65"/>
      <c r="S63" s="65"/>
    </row>
    <row r="64" spans="2:19" ht="18.5" x14ac:dyDescent="0.45">
      <c r="B64" s="87" t="s">
        <v>427</v>
      </c>
      <c r="C64" s="65"/>
      <c r="D64" s="87" t="s">
        <v>428</v>
      </c>
      <c r="E64" s="65"/>
      <c r="F64" s="65"/>
      <c r="G64" s="65"/>
      <c r="H64" s="65"/>
      <c r="I64" s="65"/>
      <c r="J64" s="65"/>
      <c r="K64" s="65"/>
      <c r="L64" s="65"/>
      <c r="M64" s="65"/>
      <c r="N64" s="65"/>
      <c r="O64" s="65"/>
      <c r="P64" s="65"/>
      <c r="Q64" s="65"/>
      <c r="R64" s="65"/>
      <c r="S64" s="65"/>
    </row>
    <row r="65" spans="2:19" ht="18.5" x14ac:dyDescent="0.45">
      <c r="B65" s="87" t="s">
        <v>429</v>
      </c>
      <c r="C65" s="65"/>
      <c r="D65" s="87" t="s">
        <v>430</v>
      </c>
      <c r="E65" s="65"/>
      <c r="F65" s="65"/>
      <c r="G65" s="65"/>
      <c r="H65" s="65"/>
      <c r="I65" s="65"/>
      <c r="J65" s="65"/>
      <c r="K65" s="65"/>
      <c r="L65" s="65"/>
      <c r="M65" s="65"/>
      <c r="N65" s="65"/>
      <c r="O65" s="65"/>
      <c r="P65" s="65"/>
      <c r="Q65" s="65"/>
      <c r="R65" s="65"/>
      <c r="S65" s="65"/>
    </row>
    <row r="66" spans="2:19" ht="18.5" x14ac:dyDescent="0.45">
      <c r="B66" s="87" t="s">
        <v>431</v>
      </c>
      <c r="C66" s="65"/>
      <c r="D66" s="87" t="s">
        <v>432</v>
      </c>
      <c r="E66" s="65"/>
      <c r="F66" s="65"/>
      <c r="G66" s="65"/>
      <c r="H66" s="65"/>
      <c r="I66" s="65"/>
      <c r="J66" s="65"/>
      <c r="K66" s="65"/>
      <c r="L66" s="65"/>
      <c r="M66" s="65"/>
      <c r="N66" s="65"/>
      <c r="O66" s="65"/>
      <c r="P66" s="65"/>
      <c r="Q66" s="65"/>
      <c r="R66" s="65"/>
      <c r="S66" s="65"/>
    </row>
    <row r="67" spans="2:19" ht="18.5" x14ac:dyDescent="0.45">
      <c r="B67" s="87" t="s">
        <v>433</v>
      </c>
      <c r="D67" s="87" t="s">
        <v>434</v>
      </c>
    </row>
    <row r="68" spans="2:19" ht="18.5" x14ac:dyDescent="0.45">
      <c r="B68" s="87" t="s">
        <v>435</v>
      </c>
      <c r="D68" s="87" t="s">
        <v>436</v>
      </c>
    </row>
    <row r="69" spans="2:19" ht="18.5" x14ac:dyDescent="0.45">
      <c r="B69" s="87" t="s">
        <v>437</v>
      </c>
      <c r="D69" s="87" t="s">
        <v>438</v>
      </c>
    </row>
    <row r="70" spans="2:19" ht="18.5" x14ac:dyDescent="0.45">
      <c r="B70" s="87" t="s">
        <v>439</v>
      </c>
      <c r="D70" s="87" t="s">
        <v>440</v>
      </c>
    </row>
    <row r="71" spans="2:19" ht="18.5" x14ac:dyDescent="0.45">
      <c r="B71" s="87" t="s">
        <v>441</v>
      </c>
      <c r="D71" s="87" t="s">
        <v>442</v>
      </c>
    </row>
    <row r="72" spans="2:19" ht="18.5" x14ac:dyDescent="0.45">
      <c r="B72" s="87" t="s">
        <v>443</v>
      </c>
      <c r="D72" s="87" t="s">
        <v>444</v>
      </c>
    </row>
    <row r="73" spans="2:19" ht="18.5" x14ac:dyDescent="0.45">
      <c r="B73" s="87" t="s">
        <v>445</v>
      </c>
      <c r="D73" s="87" t="s">
        <v>446</v>
      </c>
    </row>
    <row r="74" spans="2:19" ht="18.5" x14ac:dyDescent="0.45">
      <c r="B74" s="87" t="s">
        <v>447</v>
      </c>
      <c r="D74" s="87" t="s">
        <v>448</v>
      </c>
    </row>
    <row r="75" spans="2:19" ht="18.5" x14ac:dyDescent="0.45">
      <c r="B75" s="87" t="s">
        <v>449</v>
      </c>
      <c r="D75" s="87" t="s">
        <v>450</v>
      </c>
    </row>
    <row r="76" spans="2:19" ht="18.5" x14ac:dyDescent="0.45">
      <c r="B76" s="87" t="s">
        <v>451</v>
      </c>
      <c r="D76" s="87" t="s">
        <v>452</v>
      </c>
    </row>
    <row r="77" spans="2:19" ht="18.5" x14ac:dyDescent="0.45">
      <c r="B77" s="87" t="s">
        <v>453</v>
      </c>
      <c r="D77" s="87" t="s">
        <v>454</v>
      </c>
    </row>
    <row r="78" spans="2:19" ht="18.5" x14ac:dyDescent="0.45">
      <c r="B78" s="87" t="s">
        <v>455</v>
      </c>
      <c r="D78" s="87" t="s">
        <v>456</v>
      </c>
    </row>
    <row r="79" spans="2:19" ht="18.5" x14ac:dyDescent="0.45">
      <c r="B79" s="87" t="s">
        <v>457</v>
      </c>
      <c r="D79" s="87" t="s">
        <v>458</v>
      </c>
    </row>
    <row r="80" spans="2:19" ht="18.5" x14ac:dyDescent="0.45">
      <c r="B80" s="87" t="s">
        <v>459</v>
      </c>
      <c r="D80" s="87" t="s">
        <v>460</v>
      </c>
    </row>
    <row r="81" spans="2:4" ht="18.5" x14ac:dyDescent="0.45">
      <c r="B81" s="87" t="s">
        <v>461</v>
      </c>
      <c r="D81" s="87" t="s">
        <v>462</v>
      </c>
    </row>
    <row r="82" spans="2:4" ht="18.5" x14ac:dyDescent="0.45">
      <c r="B82" s="87" t="s">
        <v>463</v>
      </c>
      <c r="D82" s="87" t="s">
        <v>464</v>
      </c>
    </row>
    <row r="83" spans="2:4" ht="18.5" x14ac:dyDescent="0.45">
      <c r="B83" s="87" t="s">
        <v>465</v>
      </c>
      <c r="D83" s="87" t="s">
        <v>466</v>
      </c>
    </row>
    <row r="84" spans="2:4" ht="18.5" x14ac:dyDescent="0.45">
      <c r="B84" s="87" t="s">
        <v>467</v>
      </c>
      <c r="D84" s="87" t="s">
        <v>468</v>
      </c>
    </row>
    <row r="85" spans="2:4" ht="18.5" x14ac:dyDescent="0.45">
      <c r="D85" s="87" t="s">
        <v>469</v>
      </c>
    </row>
    <row r="86" spans="2:4" ht="18.5" x14ac:dyDescent="0.45">
      <c r="D86" s="87" t="s">
        <v>470</v>
      </c>
    </row>
    <row r="87" spans="2:4" ht="18.5" x14ac:dyDescent="0.45">
      <c r="D87" s="87" t="s">
        <v>471</v>
      </c>
    </row>
    <row r="88" spans="2:4" ht="18.5" x14ac:dyDescent="0.45">
      <c r="D88" s="87" t="s">
        <v>472</v>
      </c>
    </row>
    <row r="89" spans="2:4" ht="18.5" x14ac:dyDescent="0.45">
      <c r="D89" s="87" t="s">
        <v>473</v>
      </c>
    </row>
    <row r="90" spans="2:4" ht="18.5" x14ac:dyDescent="0.45">
      <c r="D90" s="87" t="s">
        <v>474</v>
      </c>
    </row>
    <row r="91" spans="2:4" ht="18.5" x14ac:dyDescent="0.45">
      <c r="D91" s="87" t="s">
        <v>475</v>
      </c>
    </row>
    <row r="92" spans="2:4" ht="18.5" x14ac:dyDescent="0.45">
      <c r="D92" s="87" t="s">
        <v>476</v>
      </c>
    </row>
    <row r="93" spans="2:4" ht="18.5" x14ac:dyDescent="0.45">
      <c r="D93" s="87" t="s">
        <v>477</v>
      </c>
    </row>
    <row r="94" spans="2:4" ht="18.5" x14ac:dyDescent="0.45">
      <c r="D94" s="87" t="s">
        <v>478</v>
      </c>
    </row>
    <row r="95" spans="2:4" ht="18.5" x14ac:dyDescent="0.45">
      <c r="D95" s="87" t="s">
        <v>479</v>
      </c>
    </row>
    <row r="96" spans="2:4" ht="18.5" x14ac:dyDescent="0.45">
      <c r="D96" s="87" t="s">
        <v>480</v>
      </c>
    </row>
    <row r="97" spans="4:4" ht="18.5" x14ac:dyDescent="0.45">
      <c r="D97" s="87" t="s">
        <v>481</v>
      </c>
    </row>
    <row r="98" spans="4:4" ht="18.5" x14ac:dyDescent="0.45">
      <c r="D98" s="87" t="s">
        <v>482</v>
      </c>
    </row>
    <row r="99" spans="4:4" ht="18.5" x14ac:dyDescent="0.45">
      <c r="D99" s="87" t="s">
        <v>483</v>
      </c>
    </row>
    <row r="100" spans="4:4" ht="18.5" x14ac:dyDescent="0.45">
      <c r="D100" s="87" t="s">
        <v>484</v>
      </c>
    </row>
    <row r="101" spans="4:4" ht="18.5" x14ac:dyDescent="0.45">
      <c r="D101" s="88" t="s">
        <v>485</v>
      </c>
    </row>
    <row r="102" spans="4:4" ht="18.5" x14ac:dyDescent="0.45">
      <c r="D102" s="87" t="s">
        <v>486</v>
      </c>
    </row>
    <row r="103" spans="4:4" ht="18.5" x14ac:dyDescent="0.45">
      <c r="D103" s="87" t="s">
        <v>487</v>
      </c>
    </row>
    <row r="104" spans="4:4" ht="18.5" x14ac:dyDescent="0.45">
      <c r="D104" s="87" t="s">
        <v>488</v>
      </c>
    </row>
    <row r="105" spans="4:4" ht="18.5" x14ac:dyDescent="0.45">
      <c r="D105" s="87" t="s">
        <v>489</v>
      </c>
    </row>
    <row r="106" spans="4:4" ht="18.5" x14ac:dyDescent="0.45">
      <c r="D106" s="87" t="s">
        <v>490</v>
      </c>
    </row>
    <row r="107" spans="4:4" ht="18.5" x14ac:dyDescent="0.45">
      <c r="D107" s="88" t="s">
        <v>491</v>
      </c>
    </row>
    <row r="108" spans="4:4" ht="18.5" x14ac:dyDescent="0.45">
      <c r="D108" s="88" t="s">
        <v>492</v>
      </c>
    </row>
    <row r="109" spans="4:4" ht="18.5" x14ac:dyDescent="0.45">
      <c r="D109" s="87" t="s">
        <v>493</v>
      </c>
    </row>
    <row r="110" spans="4:4" ht="18.5" x14ac:dyDescent="0.45">
      <c r="D110" s="87" t="s">
        <v>494</v>
      </c>
    </row>
    <row r="111" spans="4:4" ht="18.5" x14ac:dyDescent="0.45">
      <c r="D111" s="87" t="s">
        <v>495</v>
      </c>
    </row>
    <row r="112" spans="4:4" ht="18.5" x14ac:dyDescent="0.45">
      <c r="D112" s="87" t="s">
        <v>496</v>
      </c>
    </row>
    <row r="113" spans="4:4" ht="18.5" x14ac:dyDescent="0.45">
      <c r="D113" s="87" t="s">
        <v>497</v>
      </c>
    </row>
    <row r="114" spans="4:4" ht="18.5" x14ac:dyDescent="0.45">
      <c r="D114" s="87" t="s">
        <v>498</v>
      </c>
    </row>
    <row r="115" spans="4:4" ht="18.5" x14ac:dyDescent="0.45">
      <c r="D115" s="87" t="s">
        <v>499</v>
      </c>
    </row>
    <row r="116" spans="4:4" ht="18.5" x14ac:dyDescent="0.45">
      <c r="D116" s="88" t="s">
        <v>500</v>
      </c>
    </row>
    <row r="117" spans="4:4" ht="18.5" x14ac:dyDescent="0.45">
      <c r="D117" s="87" t="s">
        <v>501</v>
      </c>
    </row>
    <row r="118" spans="4:4" ht="18.5" x14ac:dyDescent="0.45">
      <c r="D118" s="87" t="s">
        <v>502</v>
      </c>
    </row>
    <row r="119" spans="4:4" ht="18.5" x14ac:dyDescent="0.45">
      <c r="D119" s="87" t="s">
        <v>503</v>
      </c>
    </row>
    <row r="120" spans="4:4" ht="18.5" x14ac:dyDescent="0.45">
      <c r="D120" s="87" t="s">
        <v>504</v>
      </c>
    </row>
    <row r="121" spans="4:4" ht="18.5" x14ac:dyDescent="0.45">
      <c r="D121" s="87" t="s">
        <v>505</v>
      </c>
    </row>
    <row r="122" spans="4:4" ht="18.5" x14ac:dyDescent="0.45">
      <c r="D122" s="87" t="s">
        <v>506</v>
      </c>
    </row>
    <row r="123" spans="4:4" ht="18.5" x14ac:dyDescent="0.45">
      <c r="D123" s="87" t="s">
        <v>507</v>
      </c>
    </row>
    <row r="124" spans="4:4" ht="18.5" x14ac:dyDescent="0.45">
      <c r="D124" s="88" t="s">
        <v>508</v>
      </c>
    </row>
    <row r="125" spans="4:4" ht="18.5" x14ac:dyDescent="0.45">
      <c r="D125" s="87" t="s">
        <v>509</v>
      </c>
    </row>
    <row r="126" spans="4:4" ht="18.5" x14ac:dyDescent="0.45">
      <c r="D126" s="87" t="s">
        <v>510</v>
      </c>
    </row>
    <row r="127" spans="4:4" ht="18.5" x14ac:dyDescent="0.45">
      <c r="D127" s="87" t="s">
        <v>511</v>
      </c>
    </row>
  </sheetData>
  <sortState xmlns:xlrd2="http://schemas.microsoft.com/office/spreadsheetml/2017/richdata2" ref="A3:A19">
    <sortCondition ref="A3:A19"/>
  </sortState>
  <dataValidations count="13">
    <dataValidation type="list" allowBlank="1" showInputMessage="1" showErrorMessage="1" sqref="B2" xr:uid="{00000000-0002-0000-0400-000000000000}">
      <formula1>Zinpro_1000</formula1>
    </dataValidation>
    <dataValidation type="list" allowBlank="1" showInputMessage="1" showErrorMessage="1" sqref="C2:C5" xr:uid="{00000000-0002-0000-0400-000001000000}">
      <formula1>ZPC_1100</formula1>
    </dataValidation>
    <dataValidation type="list" allowBlank="1" showInputMessage="1" showErrorMessage="1" sqref="D2" xr:uid="{00000000-0002-0000-0400-000002000000}">
      <formula1>ZAN_International_1300</formula1>
    </dataValidation>
    <dataValidation type="list" allowBlank="1" showInputMessage="1" showErrorMessage="1" sqref="H2" xr:uid="{00000000-0002-0000-0400-000004000000}">
      <formula1>Mexico_Sales_2000</formula1>
    </dataValidation>
    <dataValidation type="list" allowBlank="1" showInputMessage="1" showErrorMessage="1" sqref="I2" xr:uid="{00000000-0002-0000-0400-000005000000}">
      <formula1>Mexico_Services_2100</formula1>
    </dataValidation>
    <dataValidation type="list" allowBlank="1" showInputMessage="1" showErrorMessage="1" sqref="J2" xr:uid="{00000000-0002-0000-0400-000006000000}">
      <formula1>Brazil_2200</formula1>
    </dataValidation>
    <dataValidation type="list" allowBlank="1" showInputMessage="1" showErrorMessage="1" sqref="K2" xr:uid="{00000000-0002-0000-0400-000007000000}">
      <formula1>Japan_3000</formula1>
    </dataValidation>
    <dataValidation type="list" allowBlank="1" showInputMessage="1" showErrorMessage="1" sqref="L2" xr:uid="{00000000-0002-0000-0400-000008000000}">
      <formula1>Thailand_3200</formula1>
    </dataValidation>
    <dataValidation type="list" allowBlank="1" showInputMessage="1" showErrorMessage="1" sqref="M2:N2" xr:uid="{00000000-0002-0000-0400-000009000000}">
      <formula1>China_3300</formula1>
    </dataValidation>
    <dataValidation type="list" allowBlank="1" showInputMessage="1" showErrorMessage="1" sqref="O2" xr:uid="{00000000-0002-0000-0400-00000A000000}">
      <formula1>Europe_4000</formula1>
    </dataValidation>
    <dataValidation type="list" allowBlank="1" showInputMessage="1" showErrorMessage="1" sqref="P2:Q2" xr:uid="{00000000-0002-0000-0400-00000B000000}">
      <formula1>Russia_4100</formula1>
    </dataValidation>
    <dataValidation type="list" allowBlank="1" showInputMessage="1" showErrorMessage="1" sqref="E2:G2" xr:uid="{00000000-0002-0000-0400-000003000000}">
      <formula1>Impact_Labs_1200</formula1>
    </dataValidation>
    <dataValidation type="list" allowBlank="1" showInputMessage="1" showErrorMessage="1" sqref="Q2:S2" xr:uid="{00000000-0002-0000-0400-00000C000000}">
      <formula1>Australia_5000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3D5F47EA94974292C3C82D003109B9" ma:contentTypeVersion="14" ma:contentTypeDescription="Create a new document." ma:contentTypeScope="" ma:versionID="7f4fcd854f18f6983806875e79ce6b1b">
  <xsd:schema xmlns:xsd="http://www.w3.org/2001/XMLSchema" xmlns:xs="http://www.w3.org/2001/XMLSchema" xmlns:p="http://schemas.microsoft.com/office/2006/metadata/properties" xmlns:ns2="40e28bc9-f72f-4edd-8f2b-c7943c8827d6" xmlns:ns3="bfced3be-3347-453c-9613-31811dbe18d1" targetNamespace="http://schemas.microsoft.com/office/2006/metadata/properties" ma:root="true" ma:fieldsID="9e782d5314ca95f7c75bc1c1417f546b" ns2:_="" ns3:_="">
    <xsd:import namespace="40e28bc9-f72f-4edd-8f2b-c7943c8827d6"/>
    <xsd:import namespace="bfced3be-3347-453c-9613-31811dbe18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e28bc9-f72f-4edd-8f2b-c7943c8827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48cc39c-6559-4496-8a21-ef412d65a24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ced3be-3347-453c-9613-31811dbe18d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35fa80d-cfee-4e59-a7d2-4582e6e40eaa}" ma:internalName="TaxCatchAll" ma:showField="CatchAllData" ma:web="bfced3be-3347-453c-9613-31811dbe18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0e28bc9-f72f-4edd-8f2b-c7943c8827d6">
      <Terms xmlns="http://schemas.microsoft.com/office/infopath/2007/PartnerControls"/>
    </lcf76f155ced4ddcb4097134ff3c332f>
    <TaxCatchAll xmlns="bfced3be-3347-453c-9613-31811dbe18d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B82D7A-B856-4EC3-90D3-30F1A2675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e28bc9-f72f-4edd-8f2b-c7943c8827d6"/>
    <ds:schemaRef ds:uri="bfced3be-3347-453c-9613-31811dbe18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336C1-DFBA-4702-996A-51DFCF8FF9F5}">
  <ds:schemaRefs>
    <ds:schemaRef ds:uri="http://schemas.microsoft.com/office/2006/metadata/properties"/>
    <ds:schemaRef ds:uri="http://schemas.microsoft.com/office/infopath/2007/PartnerControls"/>
    <ds:schemaRef ds:uri="40e28bc9-f72f-4edd-8f2b-c7943c8827d6"/>
    <ds:schemaRef ds:uri="bfced3be-3347-453c-9613-31811dbe18d1"/>
  </ds:schemaRefs>
</ds:datastoreItem>
</file>

<file path=customXml/itemProps3.xml><?xml version="1.0" encoding="utf-8"?>
<ds:datastoreItem xmlns:ds="http://schemas.openxmlformats.org/officeDocument/2006/customXml" ds:itemID="{C6D3594E-50C4-4DB7-A743-4239A3E4E0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23</vt:i4>
      </vt:variant>
    </vt:vector>
  </HeadingPairs>
  <TitlesOfParts>
    <vt:vector size="28" baseType="lpstr">
      <vt:lpstr>Instructions</vt:lpstr>
      <vt:lpstr>Expense Report</vt:lpstr>
      <vt:lpstr>Attendees</vt:lpstr>
      <vt:lpstr>ACH-Wire Payment Request</vt:lpstr>
      <vt:lpstr>Hide Tab</vt:lpstr>
      <vt:lpstr>Australia_5000</vt:lpstr>
      <vt:lpstr>Brazil_2200</vt:lpstr>
      <vt:lpstr>China_3300</vt:lpstr>
      <vt:lpstr>CompanyCode</vt:lpstr>
      <vt:lpstr>Currency</vt:lpstr>
      <vt:lpstr>Elemend_1400</vt:lpstr>
      <vt:lpstr>Elemend_Mexico_2300</vt:lpstr>
      <vt:lpstr>Europe_4000</vt:lpstr>
      <vt:lpstr>India_3400</vt:lpstr>
      <vt:lpstr>Japan_3000</vt:lpstr>
      <vt:lpstr>Mexico_Sales_2000</vt:lpstr>
      <vt:lpstr>Mexico_Services_2100</vt:lpstr>
      <vt:lpstr>New_Zealand_5200</vt:lpstr>
      <vt:lpstr>'ACH-Wire Payment Request'!Print_Area</vt:lpstr>
      <vt:lpstr>Attendees!Print_Area</vt:lpstr>
      <vt:lpstr>'Expense Report'!Print_Area</vt:lpstr>
      <vt:lpstr>Russia_4100</vt:lpstr>
      <vt:lpstr>Thailand_3200</vt:lpstr>
      <vt:lpstr>Ukraine_4200</vt:lpstr>
      <vt:lpstr>ZAN_International_1300</vt:lpstr>
      <vt:lpstr>Zinpro_1000</vt:lpstr>
      <vt:lpstr>ZPC_1100</vt:lpstr>
      <vt:lpstr>ZSP_1500</vt:lpstr>
    </vt:vector>
  </TitlesOfParts>
  <Manager/>
  <Company>Zinpro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Blank expense report form with calculations</dc:title>
  <dc:subject/>
  <dc:creator>ADiedric@Zinpro.com</dc:creator>
  <cp:keywords/>
  <dc:description/>
  <cp:lastModifiedBy>RUEBUSH, Leesa</cp:lastModifiedBy>
  <cp:revision/>
  <cp:lastPrinted>2024-02-08T22:53:14Z</cp:lastPrinted>
  <dcterms:created xsi:type="dcterms:W3CDTF">2014-04-23T18:30:31Z</dcterms:created>
  <dcterms:modified xsi:type="dcterms:W3CDTF">2024-03-14T23:18:55Z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0x010100B03D5F47EA94974292C3C82D003109B9</vt:lpwstr>
  </property>
  <property fmtid="{D5CDD505-2E9C-101B-9397-08002B2CF9AE}" pid="3" name="MediaServiceImageTags">
    <vt:lpwstr/>
  </property>
  <property fmtid="{D5CDD505-2E9C-101B-9397-08002B2CF9AE}" pid="4" name="_ExtendedDescription">
    <vt:lpwstr/>
  </property>
  <property fmtid="{D5CDD505-2E9C-101B-9397-08002B2CF9AE}" pid="5" name="TriggerFlowInfo">
    <vt:lpwstr/>
  </property>
</Properties>
</file>